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7995"/>
  </bookViews>
  <sheets>
    <sheet name="КР" sheetId="1" r:id="rId1"/>
  </sheets>
  <calcPr calcId="125725"/>
</workbook>
</file>

<file path=xl/calcChain.xml><?xml version="1.0" encoding="utf-8"?>
<calcChain xmlns="http://schemas.openxmlformats.org/spreadsheetml/2006/main">
  <c r="C10" i="1"/>
  <c r="C17"/>
  <c r="C3"/>
  <c r="L4"/>
  <c r="M4"/>
  <c r="N4"/>
  <c r="O4"/>
  <c r="P4"/>
  <c r="L17"/>
  <c r="M17"/>
  <c r="N17"/>
  <c r="O17"/>
  <c r="P17"/>
  <c r="E31"/>
  <c r="E32"/>
  <c r="F32"/>
  <c r="F31" s="1"/>
  <c r="H32"/>
  <c r="J32"/>
  <c r="K32"/>
  <c r="E33"/>
  <c r="F33"/>
  <c r="H33"/>
  <c r="J33"/>
  <c r="K33"/>
  <c r="E34"/>
  <c r="F34"/>
  <c r="H34"/>
  <c r="J34"/>
  <c r="K34"/>
  <c r="E35"/>
  <c r="F35"/>
  <c r="H35"/>
  <c r="J35"/>
  <c r="O31"/>
  <c r="K35"/>
  <c r="E36"/>
  <c r="F36"/>
  <c r="H36"/>
  <c r="J36"/>
  <c r="J31" s="1"/>
  <c r="N31" s="1"/>
  <c r="K36"/>
  <c r="E37"/>
  <c r="F37"/>
  <c r="H37"/>
  <c r="J37"/>
  <c r="K37"/>
  <c r="E38"/>
  <c r="F38"/>
  <c r="H38"/>
  <c r="J38"/>
  <c r="K38"/>
  <c r="K31" s="1"/>
  <c r="P31" s="1"/>
  <c r="E39"/>
  <c r="F39"/>
  <c r="H39"/>
  <c r="J39"/>
  <c r="K39"/>
  <c r="E40"/>
  <c r="E41"/>
  <c r="F41"/>
  <c r="H41"/>
  <c r="J41"/>
  <c r="J40" s="1"/>
  <c r="N40" s="1"/>
  <c r="K41"/>
  <c r="E42"/>
  <c r="F42"/>
  <c r="H42"/>
  <c r="J42"/>
  <c r="K42"/>
  <c r="E43"/>
  <c r="F43"/>
  <c r="F40" s="1"/>
  <c r="H43"/>
  <c r="H40" s="1"/>
  <c r="M40" s="1"/>
  <c r="J43"/>
  <c r="K43"/>
  <c r="E44"/>
  <c r="F44"/>
  <c r="H44"/>
  <c r="J44"/>
  <c r="K44"/>
  <c r="E45"/>
  <c r="F45"/>
  <c r="H45"/>
  <c r="J45"/>
  <c r="K45"/>
  <c r="E46"/>
  <c r="E47"/>
  <c r="F47"/>
  <c r="F46" s="1"/>
  <c r="H47"/>
  <c r="J47"/>
  <c r="K47"/>
  <c r="E48"/>
  <c r="F48"/>
  <c r="H48"/>
  <c r="J48"/>
  <c r="K48"/>
  <c r="E49"/>
  <c r="F49"/>
  <c r="H49"/>
  <c r="J49"/>
  <c r="K49"/>
  <c r="E50"/>
  <c r="F50"/>
  <c r="H50"/>
  <c r="J50"/>
  <c r="K50"/>
  <c r="E51"/>
  <c r="F51"/>
  <c r="H51"/>
  <c r="J51"/>
  <c r="K51"/>
  <c r="E52"/>
  <c r="F52"/>
  <c r="H52"/>
  <c r="J52"/>
  <c r="K52"/>
  <c r="E53"/>
  <c r="F53"/>
  <c r="H53"/>
  <c r="J53"/>
  <c r="K53"/>
  <c r="E54"/>
  <c r="F54"/>
  <c r="H54"/>
  <c r="J54"/>
  <c r="O46"/>
  <c r="K54"/>
  <c r="E55"/>
  <c r="M55"/>
  <c r="N55"/>
  <c r="O55"/>
  <c r="P55"/>
  <c r="E56"/>
  <c r="F56"/>
  <c r="H56"/>
  <c r="J56"/>
  <c r="K56"/>
  <c r="E57"/>
  <c r="F57"/>
  <c r="H57"/>
  <c r="J57"/>
  <c r="K57"/>
  <c r="E58"/>
  <c r="F58"/>
  <c r="F55" s="1"/>
  <c r="H58"/>
  <c r="J58"/>
  <c r="K58"/>
  <c r="E59"/>
  <c r="F59"/>
  <c r="H59"/>
  <c r="J59"/>
  <c r="K59"/>
  <c r="E60"/>
  <c r="F60"/>
  <c r="H60"/>
  <c r="J60"/>
  <c r="K60"/>
  <c r="E61"/>
  <c r="L61"/>
  <c r="M61"/>
  <c r="N61"/>
  <c r="O61"/>
  <c r="P61"/>
  <c r="E62"/>
  <c r="F62"/>
  <c r="H62"/>
  <c r="J62"/>
  <c r="K62"/>
  <c r="E63"/>
  <c r="F63"/>
  <c r="H63"/>
  <c r="J63"/>
  <c r="K63"/>
  <c r="E64"/>
  <c r="F64"/>
  <c r="H64"/>
  <c r="J64"/>
  <c r="K64"/>
  <c r="E65"/>
  <c r="F65"/>
  <c r="H65"/>
  <c r="J65"/>
  <c r="K65"/>
  <c r="E66"/>
  <c r="F66"/>
  <c r="H66"/>
  <c r="J66"/>
  <c r="K66"/>
  <c r="E67"/>
  <c r="E68"/>
  <c r="C61" l="1"/>
  <c r="J46"/>
  <c r="N46" s="1"/>
  <c r="K46"/>
  <c r="P46" s="1"/>
  <c r="O40"/>
  <c r="H46"/>
  <c r="M46" s="1"/>
  <c r="K40"/>
  <c r="P40" s="1"/>
  <c r="H31"/>
  <c r="M31" s="1"/>
  <c r="L46"/>
  <c r="L31"/>
  <c r="L55"/>
  <c r="C55" s="1"/>
  <c r="L40"/>
  <c r="C40" s="1"/>
  <c r="C31" l="1"/>
  <c r="C46"/>
</calcChain>
</file>

<file path=xl/sharedStrings.xml><?xml version="1.0" encoding="utf-8"?>
<sst xmlns="http://schemas.openxmlformats.org/spreadsheetml/2006/main" count="25" uniqueCount="24">
  <si>
    <t>Рудской Андрей</t>
  </si>
  <si>
    <t>NRT-Motorsport</t>
  </si>
  <si>
    <t>Никоненко Александр</t>
  </si>
  <si>
    <t>Яровит-ё-Моторспорт</t>
  </si>
  <si>
    <t>5 этап</t>
  </si>
  <si>
    <t>Командный зачет Кубка России
 по ралли-рейдам 2014 года</t>
  </si>
  <si>
    <t>2 этап</t>
  </si>
  <si>
    <t>Форвард</t>
  </si>
  <si>
    <t>Вольский Андрей</t>
  </si>
  <si>
    <t>Сандыбаев Виктор</t>
  </si>
  <si>
    <t>Новиков Андрей</t>
  </si>
  <si>
    <t>Куприянов Сергей</t>
  </si>
  <si>
    <t>Плеханов Сергей</t>
  </si>
  <si>
    <t>Куваев Игорь</t>
  </si>
  <si>
    <t>3 этап</t>
  </si>
  <si>
    <t>За рулем-Спорт</t>
  </si>
  <si>
    <t>Семенов Александр</t>
  </si>
  <si>
    <t>Коструков Александр</t>
  </si>
  <si>
    <t>Коструков Михаил</t>
  </si>
  <si>
    <t>Рыбин Дмитрий</t>
  </si>
  <si>
    <t>Проненко Виталий</t>
  </si>
  <si>
    <t>Нарышкин Сергей</t>
  </si>
  <si>
    <t>Секретарь ЧР и КР по ралли-рейдам                       Сергеева Алина</t>
  </si>
  <si>
    <t>Вавренюк Богдан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</si>
</sst>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6" fillId="0" borderId="20" xfId="0" applyFont="1" applyBorder="1"/>
    <xf numFmtId="0" fontId="6" fillId="0" borderId="12" xfId="0" applyFont="1" applyBorder="1"/>
    <xf numFmtId="2" fontId="6" fillId="0" borderId="4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9" xfId="0" applyFont="1" applyBorder="1"/>
    <xf numFmtId="2" fontId="6" fillId="0" borderId="0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2" xfId="0" applyFont="1" applyBorder="1"/>
    <xf numFmtId="0" fontId="6" fillId="0" borderId="29" xfId="0" applyFont="1" applyBorder="1"/>
    <xf numFmtId="0" fontId="6" fillId="0" borderId="28" xfId="0" applyFont="1" applyBorder="1"/>
    <xf numFmtId="0" fontId="6" fillId="0" borderId="5" xfId="0" applyFont="1" applyBorder="1"/>
    <xf numFmtId="2" fontId="6" fillId="0" borderId="27" xfId="0" applyNumberFormat="1" applyFont="1" applyFill="1" applyBorder="1" applyAlignment="1">
      <alignment horizontal="center"/>
    </xf>
    <xf numFmtId="0" fontId="6" fillId="0" borderId="26" xfId="0" applyFont="1" applyBorder="1"/>
    <xf numFmtId="0" fontId="6" fillId="0" borderId="25" xfId="0" applyFont="1" applyBorder="1"/>
    <xf numFmtId="0" fontId="6" fillId="0" borderId="24" xfId="0" applyFont="1" applyBorder="1"/>
    <xf numFmtId="2" fontId="7" fillId="0" borderId="21" xfId="0" applyNumberFormat="1" applyFont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6" fillId="0" borderId="17" xfId="0" applyFont="1" applyBorder="1"/>
    <xf numFmtId="0" fontId="6" fillId="0" borderId="15" xfId="0" applyFont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6" fillId="0" borderId="0" xfId="0" applyFont="1" applyBorder="1"/>
    <xf numFmtId="2" fontId="6" fillId="0" borderId="19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8" fillId="0" borderId="12" xfId="0" applyFont="1" applyBorder="1"/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7" fillId="0" borderId="9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2" xfId="0" applyFont="1" applyBorder="1"/>
    <xf numFmtId="0" fontId="6" fillId="0" borderId="4" xfId="0" applyFont="1" applyBorder="1"/>
    <xf numFmtId="0" fontId="6" fillId="0" borderId="8" xfId="0" applyFont="1" applyBorder="1"/>
    <xf numFmtId="0" fontId="7" fillId="0" borderId="30" xfId="0" applyFont="1" applyBorder="1" applyAlignment="1">
      <alignment horizontal="center"/>
    </xf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/>
    <xf numFmtId="0" fontId="7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/>
    <xf numFmtId="0" fontId="7" fillId="0" borderId="30" xfId="0" applyFont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152400</xdr:colOff>
      <xdr:row>0</xdr:row>
      <xdr:rowOff>514350</xdr:rowOff>
    </xdr:to>
    <xdr:pic>
      <xdr:nvPicPr>
        <xdr:cNvPr id="2" name="Picture 1" descr="RAF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323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="70" workbookViewId="0">
      <selection activeCell="Y21" sqref="Y21"/>
    </sheetView>
  </sheetViews>
  <sheetFormatPr defaultRowHeight="15.75"/>
  <cols>
    <col min="1" max="1" width="2.85546875" style="1" customWidth="1"/>
    <col min="2" max="2" width="2.85546875" style="4" customWidth="1"/>
    <col min="3" max="3" width="13" style="3" customWidth="1"/>
    <col min="4" max="4" width="67.140625" style="1" customWidth="1"/>
    <col min="5" max="5" width="5.7109375" style="2" customWidth="1"/>
    <col min="6" max="6" width="10.28515625" style="1" bestFit="1" customWidth="1"/>
    <col min="7" max="7" width="3.42578125" style="1" customWidth="1"/>
    <col min="8" max="8" width="11" style="1" bestFit="1" customWidth="1"/>
    <col min="9" max="9" width="3.42578125" style="1" customWidth="1"/>
    <col min="10" max="10" width="10.28515625" style="1" bestFit="1" customWidth="1"/>
    <col min="11" max="11" width="10" style="1" hidden="1" customWidth="1"/>
    <col min="12" max="16" width="9.140625" style="1" hidden="1" customWidth="1"/>
    <col min="17" max="18" width="0" style="1" hidden="1" customWidth="1"/>
    <col min="19" max="16384" width="9.140625" style="1"/>
  </cols>
  <sheetData>
    <row r="1" spans="1:23" ht="48.75" customHeight="1" thickBot="1">
      <c r="A1" s="11"/>
      <c r="B1" s="12"/>
      <c r="C1" s="96" t="s">
        <v>5</v>
      </c>
      <c r="D1" s="96"/>
      <c r="E1" s="96"/>
      <c r="F1" s="96"/>
      <c r="G1" s="96"/>
      <c r="H1" s="96"/>
      <c r="I1" s="96"/>
      <c r="J1" s="96"/>
      <c r="K1" s="96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0" customFormat="1" ht="24" thickBot="1">
      <c r="A2" s="13"/>
      <c r="B2" s="14"/>
      <c r="C2" s="15"/>
      <c r="D2" s="16"/>
      <c r="E2" s="97" t="s">
        <v>6</v>
      </c>
      <c r="F2" s="98"/>
      <c r="G2" s="97" t="s">
        <v>14</v>
      </c>
      <c r="H2" s="98"/>
      <c r="I2" s="97" t="s">
        <v>4</v>
      </c>
      <c r="J2" s="98"/>
      <c r="K2" s="17" t="s">
        <v>4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24" thickBot="1">
      <c r="A3" s="13"/>
      <c r="B3" s="14"/>
      <c r="C3" s="19">
        <f>F3+H3+J3</f>
        <v>46</v>
      </c>
      <c r="D3" s="71" t="s">
        <v>3</v>
      </c>
      <c r="E3" s="67"/>
      <c r="F3" s="21">
        <v>18</v>
      </c>
      <c r="G3" s="22"/>
      <c r="H3" s="21">
        <v>12</v>
      </c>
      <c r="I3" s="22"/>
      <c r="J3" s="58">
        <v>16</v>
      </c>
      <c r="K3" s="2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3.25">
      <c r="A4" s="13"/>
      <c r="B4" s="14"/>
      <c r="C4" s="15"/>
      <c r="D4" s="72" t="s">
        <v>2</v>
      </c>
      <c r="E4" s="78"/>
      <c r="F4" s="25">
        <v>10</v>
      </c>
      <c r="G4" s="26"/>
      <c r="H4" s="25"/>
      <c r="I4" s="26"/>
      <c r="J4" s="46"/>
      <c r="K4" s="27"/>
      <c r="L4" s="28">
        <f>F3</f>
        <v>18</v>
      </c>
      <c r="M4" s="28">
        <f>H3</f>
        <v>12</v>
      </c>
      <c r="N4" s="28">
        <f>J3</f>
        <v>16</v>
      </c>
      <c r="O4" s="28" t="e">
        <f>#REF!</f>
        <v>#REF!</v>
      </c>
      <c r="P4" s="28">
        <f>K3</f>
        <v>0</v>
      </c>
      <c r="Q4" s="13"/>
      <c r="R4" s="13"/>
      <c r="S4" s="13"/>
      <c r="T4" s="13"/>
      <c r="U4" s="13"/>
      <c r="V4" s="13"/>
      <c r="W4" s="13"/>
    </row>
    <row r="5" spans="1:23" ht="23.25">
      <c r="A5" s="13"/>
      <c r="B5" s="14"/>
      <c r="C5" s="15"/>
      <c r="D5" s="72" t="s">
        <v>8</v>
      </c>
      <c r="E5" s="79"/>
      <c r="F5" s="25">
        <v>4</v>
      </c>
      <c r="G5" s="30"/>
      <c r="H5" s="25">
        <v>8</v>
      </c>
      <c r="I5" s="30"/>
      <c r="J5" s="46">
        <v>6</v>
      </c>
      <c r="K5" s="3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23.25">
      <c r="A6" s="13"/>
      <c r="B6" s="14"/>
      <c r="C6" s="15"/>
      <c r="D6" s="72" t="s">
        <v>9</v>
      </c>
      <c r="E6" s="79"/>
      <c r="F6" s="25">
        <v>8</v>
      </c>
      <c r="G6" s="30"/>
      <c r="H6" s="25">
        <v>4</v>
      </c>
      <c r="I6" s="30"/>
      <c r="J6" s="46">
        <v>5</v>
      </c>
      <c r="K6" s="3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3.25">
      <c r="A7" s="13"/>
      <c r="B7" s="14"/>
      <c r="C7" s="15"/>
      <c r="D7" s="72" t="s">
        <v>21</v>
      </c>
      <c r="E7" s="79"/>
      <c r="F7" s="25"/>
      <c r="G7" s="30"/>
      <c r="H7" s="25">
        <v>0</v>
      </c>
      <c r="I7" s="30"/>
      <c r="J7" s="46">
        <v>10</v>
      </c>
      <c r="K7" s="3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3.25">
      <c r="A8" s="13"/>
      <c r="B8" s="14"/>
      <c r="C8" s="15"/>
      <c r="D8" s="72"/>
      <c r="E8" s="79"/>
      <c r="F8" s="25"/>
      <c r="G8" s="30"/>
      <c r="H8" s="25"/>
      <c r="I8" s="30"/>
      <c r="J8" s="46"/>
      <c r="K8" s="3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4" thickBot="1">
      <c r="A9" s="13"/>
      <c r="B9" s="14"/>
      <c r="C9" s="15"/>
      <c r="D9" s="73"/>
      <c r="E9" s="80"/>
      <c r="F9" s="34"/>
      <c r="G9" s="35"/>
      <c r="H9" s="35"/>
      <c r="I9" s="35"/>
      <c r="J9" s="36"/>
      <c r="K9" s="3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24" thickBot="1">
      <c r="A10" s="13"/>
      <c r="B10" s="14"/>
      <c r="C10" s="19">
        <f>H10+J10</f>
        <v>29</v>
      </c>
      <c r="D10" s="89" t="s">
        <v>15</v>
      </c>
      <c r="E10" s="67"/>
      <c r="F10" s="85"/>
      <c r="G10" s="85"/>
      <c r="H10" s="21">
        <v>16</v>
      </c>
      <c r="I10" s="85"/>
      <c r="J10" s="21">
        <v>13</v>
      </c>
      <c r="K10" s="41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4" thickBot="1">
      <c r="A11" s="13"/>
      <c r="B11" s="14"/>
      <c r="C11" s="15"/>
      <c r="D11" s="91" t="s">
        <v>16</v>
      </c>
      <c r="E11" s="78"/>
      <c r="F11" s="43"/>
      <c r="G11" s="43"/>
      <c r="H11" s="43">
        <v>6</v>
      </c>
      <c r="I11" s="43"/>
      <c r="J11" s="44">
        <v>3</v>
      </c>
      <c r="K11" s="41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4" thickBot="1">
      <c r="A12" s="13"/>
      <c r="B12" s="14"/>
      <c r="C12" s="15"/>
      <c r="D12" s="92" t="s">
        <v>17</v>
      </c>
      <c r="E12" s="99"/>
      <c r="F12" s="83"/>
      <c r="G12" s="83"/>
      <c r="H12" s="83">
        <v>10</v>
      </c>
      <c r="I12" s="83"/>
      <c r="J12" s="86">
        <v>0</v>
      </c>
      <c r="K12" s="41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24" thickBot="1">
      <c r="A13" s="13"/>
      <c r="B13" s="14"/>
      <c r="C13" s="15"/>
      <c r="D13" s="92" t="s">
        <v>18</v>
      </c>
      <c r="E13" s="99"/>
      <c r="F13" s="83"/>
      <c r="G13" s="83"/>
      <c r="H13" s="83">
        <v>0</v>
      </c>
      <c r="I13" s="83"/>
      <c r="J13" s="86">
        <v>10</v>
      </c>
      <c r="K13" s="41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24" thickBot="1">
      <c r="A14" s="13"/>
      <c r="B14" s="14"/>
      <c r="C14" s="15"/>
      <c r="D14" s="92"/>
      <c r="E14" s="99"/>
      <c r="F14" s="83"/>
      <c r="G14" s="83"/>
      <c r="H14" s="83"/>
      <c r="I14" s="83"/>
      <c r="J14" s="86"/>
      <c r="K14" s="41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4" thickBot="1">
      <c r="A15" s="13"/>
      <c r="B15" s="14"/>
      <c r="C15" s="15"/>
      <c r="D15" s="92"/>
      <c r="E15" s="99"/>
      <c r="F15" s="83"/>
      <c r="G15" s="83"/>
      <c r="H15" s="83"/>
      <c r="I15" s="83"/>
      <c r="J15" s="86"/>
      <c r="K15" s="41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24" thickBot="1">
      <c r="A16" s="13"/>
      <c r="B16" s="14"/>
      <c r="C16" s="15"/>
      <c r="D16" s="93"/>
      <c r="E16" s="80"/>
      <c r="F16" s="87"/>
      <c r="G16" s="87"/>
      <c r="H16" s="87"/>
      <c r="I16" s="87"/>
      <c r="J16" s="88"/>
      <c r="K16" s="41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9" customFormat="1" ht="24" thickBot="1">
      <c r="A17" s="95"/>
      <c r="B17" s="95"/>
      <c r="C17" s="19">
        <f>F17+H17+J17</f>
        <v>24</v>
      </c>
      <c r="D17" s="77" t="s">
        <v>7</v>
      </c>
      <c r="E17" s="81"/>
      <c r="F17" s="21">
        <v>11</v>
      </c>
      <c r="G17" s="70"/>
      <c r="H17" s="21">
        <v>13</v>
      </c>
      <c r="I17" s="70"/>
      <c r="J17" s="21">
        <v>0</v>
      </c>
      <c r="K17" s="48"/>
      <c r="L17" s="28">
        <f>F24</f>
        <v>15</v>
      </c>
      <c r="M17" s="28">
        <f>H24</f>
        <v>0</v>
      </c>
      <c r="N17" s="28">
        <f>J24</f>
        <v>0</v>
      </c>
      <c r="O17" s="28" t="e">
        <f>#REF!</f>
        <v>#REF!</v>
      </c>
      <c r="P17" s="28">
        <f>K17</f>
        <v>0</v>
      </c>
      <c r="Q17" s="49"/>
      <c r="R17" s="49"/>
      <c r="S17" s="49"/>
      <c r="T17" s="49"/>
      <c r="U17" s="49"/>
      <c r="V17" s="49"/>
      <c r="W17" s="49"/>
    </row>
    <row r="18" spans="1:23" ht="23.25">
      <c r="A18" s="95"/>
      <c r="B18" s="95"/>
      <c r="C18" s="15"/>
      <c r="D18" s="76" t="s">
        <v>11</v>
      </c>
      <c r="E18" s="68"/>
      <c r="F18" s="25">
        <v>5</v>
      </c>
      <c r="G18" s="69"/>
      <c r="H18" s="69"/>
      <c r="I18" s="69"/>
      <c r="J18" s="46">
        <v>0</v>
      </c>
      <c r="K18" s="50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23.25">
      <c r="A19" s="95"/>
      <c r="B19" s="95"/>
      <c r="C19" s="15"/>
      <c r="D19" s="72" t="s">
        <v>12</v>
      </c>
      <c r="E19" s="24"/>
      <c r="F19" s="25">
        <v>6</v>
      </c>
      <c r="G19" s="30"/>
      <c r="H19" s="25">
        <v>4</v>
      </c>
      <c r="I19" s="30"/>
      <c r="J19" s="46">
        <v>0</v>
      </c>
      <c r="K19" s="51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23.25">
      <c r="A20" s="95"/>
      <c r="B20" s="95"/>
      <c r="C20" s="15"/>
      <c r="D20" s="72" t="s">
        <v>13</v>
      </c>
      <c r="E20" s="24"/>
      <c r="F20" s="25">
        <v>5</v>
      </c>
      <c r="G20" s="30"/>
      <c r="H20" s="30"/>
      <c r="I20" s="30"/>
      <c r="J20" s="31"/>
      <c r="K20" s="51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23.25">
      <c r="A21" s="95"/>
      <c r="B21" s="95"/>
      <c r="C21" s="15"/>
      <c r="D21" s="72" t="s">
        <v>19</v>
      </c>
      <c r="E21" s="24"/>
      <c r="F21" s="30"/>
      <c r="G21" s="30"/>
      <c r="H21" s="25">
        <v>8</v>
      </c>
      <c r="I21" s="30"/>
      <c r="J21" s="31"/>
      <c r="K21" s="51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23.25">
      <c r="A22" s="95"/>
      <c r="B22" s="95"/>
      <c r="C22" s="15"/>
      <c r="D22" s="72" t="s">
        <v>20</v>
      </c>
      <c r="E22" s="24"/>
      <c r="F22" s="30"/>
      <c r="G22" s="30"/>
      <c r="H22" s="25">
        <v>5</v>
      </c>
      <c r="I22" s="30"/>
      <c r="J22" s="31"/>
      <c r="K22" s="51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24" thickBot="1">
      <c r="A23" s="95"/>
      <c r="B23" s="95"/>
      <c r="C23" s="15"/>
      <c r="D23" s="73" t="s">
        <v>23</v>
      </c>
      <c r="E23" s="33"/>
      <c r="F23" s="35"/>
      <c r="G23" s="35"/>
      <c r="H23" s="35"/>
      <c r="I23" s="35"/>
      <c r="J23" s="46">
        <v>0</v>
      </c>
      <c r="K23" s="52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24" thickBot="1">
      <c r="A24" s="13"/>
      <c r="B24" s="14"/>
      <c r="C24" s="19">
        <v>15</v>
      </c>
      <c r="D24" s="71" t="s">
        <v>1</v>
      </c>
      <c r="E24" s="82"/>
      <c r="F24" s="21">
        <v>15</v>
      </c>
      <c r="G24" s="38"/>
      <c r="H24" s="39"/>
      <c r="I24" s="39"/>
      <c r="J24" s="40"/>
      <c r="K24" s="41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4" thickBot="1">
      <c r="A25" s="13"/>
      <c r="B25" s="14"/>
      <c r="C25" s="15"/>
      <c r="D25" s="74" t="s">
        <v>0</v>
      </c>
      <c r="E25" s="78"/>
      <c r="F25" s="43">
        <v>5</v>
      </c>
      <c r="G25" s="90"/>
      <c r="H25" s="43"/>
      <c r="I25" s="90"/>
      <c r="J25" s="44"/>
      <c r="K25" s="41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24" thickBot="1">
      <c r="A26" s="13"/>
      <c r="B26" s="14"/>
      <c r="C26" s="15"/>
      <c r="D26" s="75" t="s">
        <v>10</v>
      </c>
      <c r="E26" s="79"/>
      <c r="F26" s="25">
        <v>10</v>
      </c>
      <c r="G26" s="29"/>
      <c r="H26" s="25"/>
      <c r="I26" s="29"/>
      <c r="J26" s="46"/>
      <c r="K26" s="41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24" thickBot="1">
      <c r="A27" s="13"/>
      <c r="B27" s="14"/>
      <c r="C27" s="15"/>
      <c r="D27" s="75"/>
      <c r="E27" s="79"/>
      <c r="F27" s="25"/>
      <c r="G27" s="29"/>
      <c r="H27" s="25"/>
      <c r="I27" s="29"/>
      <c r="J27" s="46"/>
      <c r="K27" s="41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24" thickBot="1">
      <c r="A28" s="13"/>
      <c r="B28" s="14"/>
      <c r="C28" s="15"/>
      <c r="D28" s="75"/>
      <c r="E28" s="79"/>
      <c r="F28" s="25"/>
      <c r="G28" s="29"/>
      <c r="H28" s="25"/>
      <c r="I28" s="29"/>
      <c r="J28" s="46"/>
      <c r="K28" s="41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24" thickBot="1">
      <c r="A29" s="13"/>
      <c r="B29" s="14"/>
      <c r="C29" s="15"/>
      <c r="D29" s="84"/>
      <c r="E29" s="99"/>
      <c r="F29" s="83"/>
      <c r="G29" s="102"/>
      <c r="H29" s="83"/>
      <c r="I29" s="102"/>
      <c r="J29" s="86"/>
      <c r="K29" s="4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24" thickBot="1">
      <c r="A30" s="13"/>
      <c r="B30" s="14"/>
      <c r="C30" s="15"/>
      <c r="D30" s="103"/>
      <c r="E30" s="100"/>
      <c r="F30" s="60"/>
      <c r="G30" s="60"/>
      <c r="H30" s="60"/>
      <c r="I30" s="101"/>
      <c r="J30" s="61"/>
      <c r="K30" s="41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9" customFormat="1" ht="18.75" hidden="1" customHeight="1" thickBot="1">
      <c r="A31" s="95"/>
      <c r="B31" s="95"/>
      <c r="C31" s="19" t="e">
        <f>SUM(F31:K31)-SMALL(L31:P31,1)</f>
        <v>#VALUE!</v>
      </c>
      <c r="D31" s="53"/>
      <c r="E31" s="29" t="str">
        <f>IF(ISERROR(VLOOKUP(D31,#REF!,5,0)),"-",VLOOKUP(D31,#REF!,5,0))</f>
        <v>-</v>
      </c>
      <c r="F31" s="54" t="str">
        <f>F32</f>
        <v>-</v>
      </c>
      <c r="G31" s="54"/>
      <c r="H31" s="54" t="e">
        <f>H32+H35</f>
        <v>#VALUE!</v>
      </c>
      <c r="I31" s="54"/>
      <c r="J31" s="54" t="str">
        <f>J36</f>
        <v>-</v>
      </c>
      <c r="K31" s="55" t="e">
        <f>K38+K35</f>
        <v>#VALUE!</v>
      </c>
      <c r="L31" s="28" t="str">
        <f>F31</f>
        <v>-</v>
      </c>
      <c r="M31" s="28" t="e">
        <f>H31</f>
        <v>#VALUE!</v>
      </c>
      <c r="N31" s="28" t="str">
        <f>J31</f>
        <v>-</v>
      </c>
      <c r="O31" s="28" t="e">
        <f>#REF!</f>
        <v>#REF!</v>
      </c>
      <c r="P31" s="28" t="e">
        <f>K31</f>
        <v>#VALUE!</v>
      </c>
      <c r="Q31" s="49"/>
      <c r="R31" s="49"/>
      <c r="S31" s="49"/>
      <c r="T31" s="49"/>
      <c r="U31" s="49"/>
      <c r="V31" s="49"/>
      <c r="W31" s="49"/>
    </row>
    <row r="32" spans="1:23" ht="15" hidden="1" customHeight="1">
      <c r="A32" s="95"/>
      <c r="B32" s="95"/>
      <c r="C32" s="15"/>
      <c r="D32" s="45"/>
      <c r="E32" s="29" t="str">
        <f>IF(ISERROR(VLOOKUP(D32,#REF!,5,0)),"-",VLOOKUP(D32,#REF!,5,0))</f>
        <v>-</v>
      </c>
      <c r="F32" s="25" t="str">
        <f>IF(ISERROR(VLOOKUP(D32,#REF!,12,0)),"-",VLOOKUP(D32,#REF!,12,0))</f>
        <v>-</v>
      </c>
      <c r="G32" s="25"/>
      <c r="H32" s="25" t="str">
        <f>IF(ISERROR(VLOOKUP($D32,#REF!,12,0)),"-",VLOOKUP($D32,#REF!,12,0))</f>
        <v>-</v>
      </c>
      <c r="I32" s="25"/>
      <c r="J32" s="56" t="str">
        <f>IF(ISERROR(VLOOKUP($D32,#REF!,12,0)),"-",VLOOKUP($D32,#REF!,12,0))</f>
        <v>-</v>
      </c>
      <c r="K32" s="57" t="str">
        <f>IF(ISERROR(VLOOKUP($D32,#REF!,12,0)),"-",VLOOKUP($D32,#REF!,12,0))</f>
        <v>-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5" hidden="1" customHeight="1">
      <c r="A33" s="95"/>
      <c r="B33" s="95"/>
      <c r="C33" s="15"/>
      <c r="D33" s="45"/>
      <c r="E33" s="29" t="str">
        <f>IF(ISERROR(VLOOKUP(D33,#REF!,5,0)),"-",VLOOKUP(D33,#REF!,5,0))</f>
        <v>-</v>
      </c>
      <c r="F33" s="25" t="str">
        <f>IF(ISERROR(VLOOKUP(D33,#REF!,12,0)),"-",VLOOKUP(D33,#REF!,12,0))</f>
        <v>-</v>
      </c>
      <c r="G33" s="25"/>
      <c r="H33" s="25" t="str">
        <f>IF(ISERROR(VLOOKUP($D33,#REF!,12,0)),"-",VLOOKUP($D33,#REF!,12,0))</f>
        <v>-</v>
      </c>
      <c r="I33" s="25"/>
      <c r="J33" s="56" t="str">
        <f>IF(ISERROR(VLOOKUP($D33,#REF!,12,0)),"-",VLOOKUP($D33,#REF!,12,0))</f>
        <v>-</v>
      </c>
      <c r="K33" s="46" t="str">
        <f>IF(ISERROR(VLOOKUP($D33,#REF!,12,0)),"-",VLOOKUP($D33,#REF!,12,0))</f>
        <v>-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5" hidden="1" customHeight="1">
      <c r="A34" s="95"/>
      <c r="B34" s="95"/>
      <c r="C34" s="15"/>
      <c r="D34" s="45"/>
      <c r="E34" s="29" t="str">
        <f>IF(ISERROR(VLOOKUP(D34,#REF!,5,0)),"-",VLOOKUP(D34,#REF!,5,0))</f>
        <v>-</v>
      </c>
      <c r="F34" s="25" t="str">
        <f>IF(ISERROR(VLOOKUP(D34,#REF!,12,0)),"-",VLOOKUP(D34,#REF!,12,0))</f>
        <v>-</v>
      </c>
      <c r="G34" s="25"/>
      <c r="H34" s="56" t="str">
        <f>IF(ISERROR(VLOOKUP($D34,#REF!,12,0)),"-",VLOOKUP($D34,#REF!,12,0))</f>
        <v>-</v>
      </c>
      <c r="I34" s="25"/>
      <c r="J34" s="56" t="str">
        <f>IF(ISERROR(VLOOKUP($D34,#REF!,12,0)),"-",VLOOKUP($D34,#REF!,12,0))</f>
        <v>-</v>
      </c>
      <c r="K34" s="57" t="str">
        <f>IF(ISERROR(VLOOKUP($D34,#REF!,12,0)),"-",VLOOKUP($D34,#REF!,12,0))</f>
        <v>-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5" hidden="1" customHeight="1">
      <c r="A35" s="95"/>
      <c r="B35" s="95"/>
      <c r="C35" s="15"/>
      <c r="D35" s="45"/>
      <c r="E35" s="29" t="str">
        <f>IF(ISERROR(VLOOKUP(D35,#REF!,5,0)),"-",VLOOKUP(D35,#REF!,5,0))</f>
        <v>-</v>
      </c>
      <c r="F35" s="56" t="str">
        <f>IF(ISERROR(VLOOKUP(D35,#REF!,12,0)),"-",VLOOKUP(D35,#REF!,12,0))</f>
        <v>-</v>
      </c>
      <c r="G35" s="25"/>
      <c r="H35" s="25" t="str">
        <f>IF(ISERROR(VLOOKUP($D35,#REF!,12,0)),"-",VLOOKUP($D35,#REF!,12,0))</f>
        <v>-</v>
      </c>
      <c r="I35" s="25"/>
      <c r="J35" s="56" t="str">
        <f>IF(ISERROR(VLOOKUP($D35,#REF!,12,0)),"-",VLOOKUP($D35,#REF!,12,0))</f>
        <v>-</v>
      </c>
      <c r="K35" s="46" t="str">
        <f>IF(ISERROR(VLOOKUP($D35,#REF!,12,0)),"-",VLOOKUP($D35,#REF!,12,0))</f>
        <v>-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5" hidden="1" customHeight="1">
      <c r="A36" s="95"/>
      <c r="B36" s="95"/>
      <c r="C36" s="15"/>
      <c r="D36" s="45"/>
      <c r="E36" s="29" t="str">
        <f>IF(ISERROR(VLOOKUP(D36,#REF!,5,0)),"-",VLOOKUP(D36,#REF!,5,0))</f>
        <v>-</v>
      </c>
      <c r="F36" s="56" t="str">
        <f>IF(ISERROR(VLOOKUP(D36,#REF!,12,0)),"-",VLOOKUP(D36,#REF!,12,0))</f>
        <v>-</v>
      </c>
      <c r="G36" s="25"/>
      <c r="H36" s="56" t="str">
        <f>IF(ISERROR(VLOOKUP($D36,#REF!,12,0)),"-",VLOOKUP($D36,#REF!,12,0))</f>
        <v>-</v>
      </c>
      <c r="I36" s="25"/>
      <c r="J36" s="25" t="str">
        <f>IF(ISERROR(VLOOKUP($D36,#REF!,12,0)),"-",VLOOKUP($D36,#REF!,12,0))</f>
        <v>-</v>
      </c>
      <c r="K36" s="57" t="str">
        <f>IF(ISERROR(VLOOKUP($D36,#REF!,12,0)),"-",VLOOKUP($D36,#REF!,12,0))</f>
        <v>-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" hidden="1" customHeight="1">
      <c r="A37" s="95"/>
      <c r="B37" s="95"/>
      <c r="C37" s="15"/>
      <c r="D37" s="45"/>
      <c r="E37" s="29" t="str">
        <f>IF(ISERROR(VLOOKUP(D37,#REF!,5,0)),"-",VLOOKUP(D37,#REF!,5,0))</f>
        <v>-</v>
      </c>
      <c r="F37" s="56" t="str">
        <f>IF(ISERROR(VLOOKUP(D37,#REF!,12,0)),"-",VLOOKUP(D37,#REF!,12,0))</f>
        <v>-</v>
      </c>
      <c r="G37" s="25"/>
      <c r="H37" s="56" t="str">
        <f>IF(ISERROR(VLOOKUP($D37,#REF!,12,0)),"-",VLOOKUP($D37,#REF!,12,0))</f>
        <v>-</v>
      </c>
      <c r="I37" s="25"/>
      <c r="J37" s="25" t="str">
        <f>IF(ISERROR(VLOOKUP($D37,#REF!,12,0)),"-",VLOOKUP($D37,#REF!,12,0))</f>
        <v>-</v>
      </c>
      <c r="K37" s="57" t="str">
        <f>IF(ISERROR(VLOOKUP($D37,#REF!,12,0)),"-",VLOOKUP($D37,#REF!,12,0))</f>
        <v>-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" hidden="1" customHeight="1">
      <c r="A38" s="95"/>
      <c r="B38" s="95"/>
      <c r="C38" s="15"/>
      <c r="D38" s="45"/>
      <c r="E38" s="29" t="str">
        <f>IF(ISERROR(VLOOKUP(D38,#REF!,5,0)),"-",VLOOKUP(D38,#REF!,5,0))</f>
        <v>-</v>
      </c>
      <c r="F38" s="56" t="str">
        <f>IF(ISERROR(VLOOKUP(D38,#REF!,12,0)),"-",VLOOKUP(D38,#REF!,12,0))</f>
        <v>-</v>
      </c>
      <c r="G38" s="25"/>
      <c r="H38" s="56" t="str">
        <f>IF(ISERROR(VLOOKUP($D38,#REF!,12,0)),"-",VLOOKUP($D38,#REF!,12,0))</f>
        <v>-</v>
      </c>
      <c r="I38" s="25"/>
      <c r="J38" s="25" t="str">
        <f>IF(ISERROR(VLOOKUP($D38,#REF!,12,0)),"-",VLOOKUP($D38,#REF!,12,0))</f>
        <v>-</v>
      </c>
      <c r="K38" s="46" t="str">
        <f>IF(ISERROR(VLOOKUP($D38,#REF!,12,0)),"-",VLOOKUP($D38,#REF!,12,0))</f>
        <v>-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5" hidden="1" customHeight="1" thickBot="1">
      <c r="A39" s="95"/>
      <c r="B39" s="95"/>
      <c r="C39" s="15"/>
      <c r="D39" s="24"/>
      <c r="E39" s="29" t="str">
        <f>IF(ISERROR(VLOOKUP(D39,#REF!,5,0)),"-",VLOOKUP(D39,#REF!,5,0))</f>
        <v>-</v>
      </c>
      <c r="F39" s="25" t="str">
        <f>IF(ISERROR(VLOOKUP(D39,#REF!,12,0)),"-",VLOOKUP(D39,#REF!,12,0))</f>
        <v>-</v>
      </c>
      <c r="G39" s="25"/>
      <c r="H39" s="25" t="str">
        <f>IF(ISERROR(VLOOKUP($D39,#REF!,12,0)),"-",VLOOKUP($D39,#REF!,12,0))</f>
        <v>-</v>
      </c>
      <c r="I39" s="25"/>
      <c r="J39" s="25" t="str">
        <f>IF(ISERROR(VLOOKUP($D39,#REF!,12,0)),"-",VLOOKUP($D39,#REF!,12,0))</f>
        <v>-</v>
      </c>
      <c r="K39" s="46" t="str">
        <f>IF(ISERROR(VLOOKUP($D39,#REF!,12,0)),"-",VLOOKUP($D39,#REF!,12,0))</f>
        <v>-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9" customFormat="1" ht="18.75" hidden="1" customHeight="1" thickBot="1">
      <c r="A40" s="95"/>
      <c r="B40" s="95"/>
      <c r="C40" s="19" t="e">
        <f>SUM(F40:K40)-SMALL(L40:P40,1)</f>
        <v>#VALUE!</v>
      </c>
      <c r="D40" s="20"/>
      <c r="E40" s="29" t="str">
        <f>IF(ISERROR(VLOOKUP(D40,#REF!,5,0)),"-",VLOOKUP(D40,#REF!,5,0))</f>
        <v>-</v>
      </c>
      <c r="F40" s="21" t="e">
        <f>F43+F41</f>
        <v>#VALUE!</v>
      </c>
      <c r="G40" s="21"/>
      <c r="H40" s="21" t="e">
        <f>H43+H41</f>
        <v>#VALUE!</v>
      </c>
      <c r="I40" s="21"/>
      <c r="J40" s="21" t="str">
        <f>J41</f>
        <v>-</v>
      </c>
      <c r="K40" s="58" t="e">
        <f>K41+K42</f>
        <v>#VALUE!</v>
      </c>
      <c r="L40" s="28" t="e">
        <f>F40</f>
        <v>#VALUE!</v>
      </c>
      <c r="M40" s="28" t="e">
        <f>H40</f>
        <v>#VALUE!</v>
      </c>
      <c r="N40" s="28" t="str">
        <f>J40</f>
        <v>-</v>
      </c>
      <c r="O40" s="28" t="e">
        <f>#REF!</f>
        <v>#REF!</v>
      </c>
      <c r="P40" s="28" t="e">
        <f>K40</f>
        <v>#VALUE!</v>
      </c>
      <c r="Q40" s="49"/>
      <c r="R40" s="49"/>
      <c r="S40" s="49"/>
      <c r="T40" s="49"/>
      <c r="U40" s="49"/>
      <c r="V40" s="49"/>
      <c r="W40" s="49"/>
    </row>
    <row r="41" spans="1:23" ht="15" hidden="1" customHeight="1">
      <c r="A41" s="95"/>
      <c r="B41" s="95"/>
      <c r="C41" s="15"/>
      <c r="D41" s="42"/>
      <c r="E41" s="29" t="str">
        <f>IF(ISERROR(VLOOKUP(D41,#REF!,5,0)),"-",VLOOKUP(D41,#REF!,5,0))</f>
        <v>-</v>
      </c>
      <c r="F41" s="43" t="str">
        <f>IF(ISERROR(VLOOKUP(D41,#REF!,12,0)),"-",VLOOKUP(D41,#REF!,12,0))</f>
        <v>-</v>
      </c>
      <c r="G41" s="43"/>
      <c r="H41" s="43" t="str">
        <f>IF(ISERROR(VLOOKUP($D41,#REF!,12,0)),"-",VLOOKUP($D41,#REF!,12,0))</f>
        <v>-</v>
      </c>
      <c r="I41" s="43"/>
      <c r="J41" s="43" t="str">
        <f>IF(ISERROR(VLOOKUP($D41,#REF!,12,0)),"-",VLOOKUP($D41,#REF!,12,0))</f>
        <v>-</v>
      </c>
      <c r="K41" s="44" t="str">
        <f>IF(ISERROR(VLOOKUP($D41,#REF!,12,0)),"-",VLOOKUP($D41,#REF!,12,0))</f>
        <v>-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 hidden="1" customHeight="1">
      <c r="A42" s="95"/>
      <c r="B42" s="95"/>
      <c r="C42" s="15"/>
      <c r="D42" s="45"/>
      <c r="E42" s="29" t="str">
        <f>IF(ISERROR(VLOOKUP(D42,#REF!,5,0)),"-",VLOOKUP(D42,#REF!,5,0))</f>
        <v>-</v>
      </c>
      <c r="F42" s="25" t="str">
        <f>IF(ISERROR(VLOOKUP(D42,#REF!,12,0)),"-",VLOOKUP(D42,#REF!,12,0))</f>
        <v>-</v>
      </c>
      <c r="G42" s="25"/>
      <c r="H42" s="25" t="str">
        <f>IF(ISERROR(VLOOKUP($D42,#REF!,12,0)),"-",VLOOKUP($D42,#REF!,12,0))</f>
        <v>-</v>
      </c>
      <c r="I42" s="25"/>
      <c r="J42" s="25" t="str">
        <f>IF(ISERROR(VLOOKUP($D42,#REF!,12,0)),"-",VLOOKUP($D42,#REF!,12,0))</f>
        <v>-</v>
      </c>
      <c r="K42" s="46" t="str">
        <f>IF(ISERROR(VLOOKUP($D42,#REF!,12,0)),"-",VLOOKUP($D42,#REF!,12,0))</f>
        <v>-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 hidden="1" customHeight="1">
      <c r="A43" s="95"/>
      <c r="B43" s="95"/>
      <c r="C43" s="15"/>
      <c r="D43" s="45"/>
      <c r="E43" s="29" t="str">
        <f>IF(ISERROR(VLOOKUP(D43,#REF!,5,0)),"-",VLOOKUP(D43,#REF!,5,0))</f>
        <v>-</v>
      </c>
      <c r="F43" s="25" t="str">
        <f>IF(ISERROR(VLOOKUP(D43,#REF!,12,0)),"-",VLOOKUP(D43,#REF!,12,0))</f>
        <v>-</v>
      </c>
      <c r="G43" s="25"/>
      <c r="H43" s="25" t="str">
        <f>IF(ISERROR(VLOOKUP($D43,#REF!,12,0)),"-",VLOOKUP($D43,#REF!,12,0))</f>
        <v>-</v>
      </c>
      <c r="I43" s="25"/>
      <c r="J43" s="25" t="str">
        <f>IF(ISERROR(VLOOKUP($D43,#REF!,12,0)),"-",VLOOKUP($D43,#REF!,12,0))</f>
        <v>-</v>
      </c>
      <c r="K43" s="57" t="str">
        <f>IF(ISERROR(VLOOKUP($D43,#REF!,12,0)),"-",VLOOKUP($D43,#REF!,12,0))</f>
        <v>-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 hidden="1" customHeight="1">
      <c r="A44" s="95"/>
      <c r="B44" s="95"/>
      <c r="C44" s="15"/>
      <c r="D44" s="59"/>
      <c r="E44" s="29" t="str">
        <f>IF(ISERROR(VLOOKUP(D44,#REF!,5,0)),"-",VLOOKUP(D44,#REF!,5,0))</f>
        <v>-</v>
      </c>
      <c r="F44" s="25" t="str">
        <f>IF(ISERROR(VLOOKUP(D44,#REF!,12,0)),"-",VLOOKUP(D44,#REF!,12,0))</f>
        <v>-</v>
      </c>
      <c r="G44" s="25"/>
      <c r="H44" s="25" t="str">
        <f>IF(ISERROR(VLOOKUP($D44,#REF!,12,0)),"-",VLOOKUP($D44,#REF!,12,0))</f>
        <v>-</v>
      </c>
      <c r="I44" s="25"/>
      <c r="J44" s="25" t="str">
        <f>IF(ISERROR(VLOOKUP($D44,#REF!,12,0)),"-",VLOOKUP($D44,#REF!,12,0))</f>
        <v>-</v>
      </c>
      <c r="K44" s="46" t="str">
        <f>IF(ISERROR(VLOOKUP($D44,#REF!,12,0)),"-",VLOOKUP($D44,#REF!,12,0))</f>
        <v>-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 hidden="1" customHeight="1" thickBot="1">
      <c r="A45" s="95"/>
      <c r="B45" s="95"/>
      <c r="C45" s="15"/>
      <c r="D45" s="33"/>
      <c r="E45" s="29" t="str">
        <f>IF(ISERROR(VLOOKUP(D45,#REF!,5,0)),"-",VLOOKUP(D45,#REF!,5,0))</f>
        <v>-</v>
      </c>
      <c r="F45" s="60" t="str">
        <f>IF(ISERROR(VLOOKUP(D45,#REF!,12,0)),"-",VLOOKUP(D45,#REF!,12,0))</f>
        <v>-</v>
      </c>
      <c r="G45" s="60"/>
      <c r="H45" s="60" t="str">
        <f>IF(ISERROR(VLOOKUP($D45,#REF!,12,0)),"-",VLOOKUP($D45,#REF!,12,0))</f>
        <v>-</v>
      </c>
      <c r="I45" s="60"/>
      <c r="J45" s="60" t="str">
        <f>IF(ISERROR(VLOOKUP($D45,#REF!,12,0)),"-",VLOOKUP($D45,#REF!,12,0))</f>
        <v>-</v>
      </c>
      <c r="K45" s="61" t="str">
        <f>IF(ISERROR(VLOOKUP($D45,#REF!,12,0)),"-",VLOOKUP($D45,#REF!,12,0))</f>
        <v>-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9" customFormat="1" ht="18.75" hidden="1" customHeight="1" thickBot="1">
      <c r="A46" s="95"/>
      <c r="B46" s="95"/>
      <c r="C46" s="19" t="e">
        <f>SUM(F46:K46)-SMALL(L46:P46,1)</f>
        <v>#VALUE!</v>
      </c>
      <c r="D46" s="20"/>
      <c r="E46" s="29" t="str">
        <f>IF(ISERROR(VLOOKUP(D46,#REF!,5,0)),"-",VLOOKUP(D46,#REF!,5,0))</f>
        <v>-</v>
      </c>
      <c r="F46" s="21" t="str">
        <f>F47</f>
        <v>-</v>
      </c>
      <c r="G46" s="21"/>
      <c r="H46" s="21" t="e">
        <f>H47+H50</f>
        <v>#VALUE!</v>
      </c>
      <c r="I46" s="21"/>
      <c r="J46" s="21" t="e">
        <f>J52+J53</f>
        <v>#VALUE!</v>
      </c>
      <c r="K46" s="58" t="e">
        <f>K47+K49</f>
        <v>#VALUE!</v>
      </c>
      <c r="L46" s="28" t="str">
        <f>F46</f>
        <v>-</v>
      </c>
      <c r="M46" s="28" t="e">
        <f>H46</f>
        <v>#VALUE!</v>
      </c>
      <c r="N46" s="28" t="e">
        <f>J46</f>
        <v>#VALUE!</v>
      </c>
      <c r="O46" s="28" t="e">
        <f>#REF!</f>
        <v>#REF!</v>
      </c>
      <c r="P46" s="28" t="e">
        <f>K46</f>
        <v>#VALUE!</v>
      </c>
      <c r="Q46" s="49"/>
      <c r="R46" s="49"/>
      <c r="S46" s="49"/>
      <c r="T46" s="49"/>
      <c r="U46" s="49"/>
      <c r="V46" s="49"/>
      <c r="W46" s="49"/>
    </row>
    <row r="47" spans="1:23" ht="15" hidden="1" customHeight="1">
      <c r="A47" s="95"/>
      <c r="B47" s="95"/>
      <c r="C47" s="15"/>
      <c r="D47" s="45"/>
      <c r="E47" s="29" t="str">
        <f>IF(ISERROR(VLOOKUP(D47,#REF!,5,0)),"-",VLOOKUP(D47,#REF!,5,0))</f>
        <v>-</v>
      </c>
      <c r="F47" s="25" t="str">
        <f>IF(ISERROR(VLOOKUP(D47,#REF!,12,0)),"-",VLOOKUP(D47,#REF!,12,0))</f>
        <v>-</v>
      </c>
      <c r="G47" s="25"/>
      <c r="H47" s="25" t="str">
        <f>IF(ISERROR(VLOOKUP($D47,#REF!,12,0)),"-",VLOOKUP($D47,#REF!,12,0))</f>
        <v>-</v>
      </c>
      <c r="I47" s="25"/>
      <c r="J47" s="56" t="str">
        <f>IF(ISERROR(VLOOKUP($D47,#REF!,12,0)),"-",VLOOKUP($D47,#REF!,12,0))</f>
        <v>-</v>
      </c>
      <c r="K47" s="46" t="str">
        <f>IF(ISERROR(VLOOKUP($D47,#REF!,12,0)),"-",VLOOKUP($D47,#REF!,12,0))</f>
        <v>-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5" hidden="1" customHeight="1">
      <c r="A48" s="95"/>
      <c r="B48" s="95"/>
      <c r="C48" s="15"/>
      <c r="D48" s="45"/>
      <c r="E48" s="29" t="str">
        <f>IF(ISERROR(VLOOKUP(D48,#REF!,5,0)),"-",VLOOKUP(D48,#REF!,5,0))</f>
        <v>-</v>
      </c>
      <c r="F48" s="25" t="str">
        <f>IF(ISERROR(VLOOKUP(D48,#REF!,12,0)),"-",VLOOKUP(D48,#REF!,12,0))</f>
        <v>-</v>
      </c>
      <c r="G48" s="25"/>
      <c r="H48" s="25" t="str">
        <f>IF(ISERROR(VLOOKUP($D48,#REF!,12,0)),"-",VLOOKUP($D48,#REF!,12,0))</f>
        <v>-</v>
      </c>
      <c r="I48" s="25"/>
      <c r="J48" s="56" t="str">
        <f>IF(ISERROR(VLOOKUP($D48,#REF!,12,0)),"-",VLOOKUP($D48,#REF!,12,0))</f>
        <v>-</v>
      </c>
      <c r="K48" s="57" t="str">
        <f>IF(ISERROR(VLOOKUP($D48,#REF!,12,0)),"-",VLOOKUP($D48,#REF!,12,0))</f>
        <v>-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" hidden="1" customHeight="1">
      <c r="A49" s="95"/>
      <c r="B49" s="95"/>
      <c r="C49" s="15"/>
      <c r="D49" s="45"/>
      <c r="E49" s="29" t="str">
        <f>IF(ISERROR(VLOOKUP(D49,#REF!,5,0)),"-",VLOOKUP(D49,#REF!,5,0))</f>
        <v>-</v>
      </c>
      <c r="F49" s="25" t="str">
        <f>IF(ISERROR(VLOOKUP(D49,#REF!,12,0)),"-",VLOOKUP(D49,#REF!,12,0))</f>
        <v>-</v>
      </c>
      <c r="G49" s="25"/>
      <c r="H49" s="56" t="str">
        <f>IF(ISERROR(VLOOKUP($D49,#REF!,12,0)),"-",VLOOKUP($D49,#REF!,12,0))</f>
        <v>-</v>
      </c>
      <c r="I49" s="25"/>
      <c r="J49" s="56" t="str">
        <f>IF(ISERROR(VLOOKUP($D49,#REF!,12,0)),"-",VLOOKUP($D49,#REF!,12,0))</f>
        <v>-</v>
      </c>
      <c r="K49" s="46" t="str">
        <f>IF(ISERROR(VLOOKUP($D49,#REF!,12,0)),"-",VLOOKUP($D49,#REF!,12,0))</f>
        <v>-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5" hidden="1" customHeight="1">
      <c r="A50" s="95"/>
      <c r="B50" s="95"/>
      <c r="C50" s="15"/>
      <c r="D50" s="24"/>
      <c r="E50" s="29" t="str">
        <f>IF(ISERROR(VLOOKUP(D50,#REF!,5,0)),"-",VLOOKUP(D50,#REF!,5,0))</f>
        <v>-</v>
      </c>
      <c r="F50" s="56" t="str">
        <f>IF(ISERROR(VLOOKUP(D50,#REF!,12,0)),"-",VLOOKUP(D50,#REF!,12,0))</f>
        <v>-</v>
      </c>
      <c r="G50" s="25"/>
      <c r="H50" s="25" t="str">
        <f>IF(ISERROR(VLOOKUP($D50,#REF!,12,0)),"-",VLOOKUP($D50,#REF!,12,0))</f>
        <v>-</v>
      </c>
      <c r="I50" s="25"/>
      <c r="J50" s="56" t="str">
        <f>IF(ISERROR(VLOOKUP($D50,#REF!,12,0)),"-",VLOOKUP($D50,#REF!,12,0))</f>
        <v>-</v>
      </c>
      <c r="K50" s="57" t="str">
        <f>IF(ISERROR(VLOOKUP($D50,#REF!,12,0)),"-",VLOOKUP($D50,#REF!,12,0))</f>
        <v>-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 hidden="1" customHeight="1">
      <c r="A51" s="95"/>
      <c r="B51" s="95"/>
      <c r="C51" s="15"/>
      <c r="D51" s="45"/>
      <c r="E51" s="29" t="str">
        <f>IF(ISERROR(VLOOKUP(D51,#REF!,5,0)),"-",VLOOKUP(D51,#REF!,5,0))</f>
        <v>-</v>
      </c>
      <c r="F51" s="56" t="str">
        <f>IF(ISERROR(VLOOKUP(D51,#REF!,12,0)),"-",VLOOKUP(D51,#REF!,12,0))</f>
        <v>-</v>
      </c>
      <c r="G51" s="25"/>
      <c r="H51" s="56" t="str">
        <f>IF(ISERROR(VLOOKUP($D51,#REF!,12,0)),"-",VLOOKUP($D51,#REF!,12,0))</f>
        <v>-</v>
      </c>
      <c r="I51" s="25"/>
      <c r="J51" s="25" t="str">
        <f>IF(ISERROR(VLOOKUP($D51,#REF!,12,0)),"-",VLOOKUP($D51,#REF!,12,0))</f>
        <v>-</v>
      </c>
      <c r="K51" s="57" t="str">
        <f>IF(ISERROR(VLOOKUP($D51,#REF!,12,0)),"-",VLOOKUP($D51,#REF!,12,0))</f>
        <v>-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5" hidden="1" customHeight="1">
      <c r="A52" s="95"/>
      <c r="B52" s="95"/>
      <c r="C52" s="15"/>
      <c r="D52" s="45"/>
      <c r="E52" s="29" t="str">
        <f>IF(ISERROR(VLOOKUP(D52,#REF!,5,0)),"-",VLOOKUP(D52,#REF!,5,0))</f>
        <v>-</v>
      </c>
      <c r="F52" s="56" t="str">
        <f>IF(ISERROR(VLOOKUP(D52,#REF!,12,0)),"-",VLOOKUP(D52,#REF!,12,0))</f>
        <v>-</v>
      </c>
      <c r="G52" s="25"/>
      <c r="H52" s="56" t="str">
        <f>IF(ISERROR(VLOOKUP($D52,#REF!,12,0)),"-",VLOOKUP($D52,#REF!,12,0))</f>
        <v>-</v>
      </c>
      <c r="I52" s="25"/>
      <c r="J52" s="25" t="str">
        <f>IF(ISERROR(VLOOKUP($D52,#REF!,12,0)),"-",VLOOKUP($D52,#REF!,12,0))</f>
        <v>-</v>
      </c>
      <c r="K52" s="57" t="str">
        <f>IF(ISERROR(VLOOKUP($D52,#REF!,12,0)),"-",VLOOKUP($D52,#REF!,12,0))</f>
        <v>-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5" hidden="1" customHeight="1">
      <c r="A53" s="95"/>
      <c r="B53" s="95"/>
      <c r="C53" s="15"/>
      <c r="D53" s="45"/>
      <c r="E53" s="29" t="str">
        <f>IF(ISERROR(VLOOKUP(D53,#REF!,5,0)),"-",VLOOKUP(D53,#REF!,5,0))</f>
        <v>-</v>
      </c>
      <c r="F53" s="56" t="str">
        <f>IF(ISERROR(VLOOKUP(D53,#REF!,12,0)),"-",VLOOKUP(D53,#REF!,12,0))</f>
        <v>-</v>
      </c>
      <c r="G53" s="25"/>
      <c r="H53" s="56" t="str">
        <f>IF(ISERROR(VLOOKUP($D53,#REF!,12,0)),"-",VLOOKUP($D53,#REF!,12,0))</f>
        <v>-</v>
      </c>
      <c r="I53" s="25"/>
      <c r="J53" s="25" t="str">
        <f>IF(ISERROR(VLOOKUP($D53,#REF!,12,0)),"-",VLOOKUP($D53,#REF!,12,0))</f>
        <v>-</v>
      </c>
      <c r="K53" s="57" t="str">
        <f>IF(ISERROR(VLOOKUP($D53,#REF!,12,0)),"-",VLOOKUP($D53,#REF!,12,0))</f>
        <v>-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5" hidden="1" customHeight="1" thickBot="1">
      <c r="A54" s="95"/>
      <c r="B54" s="95"/>
      <c r="C54" s="15"/>
      <c r="D54" s="24"/>
      <c r="E54" s="29" t="str">
        <f>IF(ISERROR(VLOOKUP(D54,#REF!,5,0)),"-",VLOOKUP(D54,#REF!,5,0))</f>
        <v>-</v>
      </c>
      <c r="F54" s="25" t="str">
        <f>IF(ISERROR(VLOOKUP(D54,#REF!,12,0)),"-",VLOOKUP(D54,#REF!,12,0))</f>
        <v>-</v>
      </c>
      <c r="G54" s="25"/>
      <c r="H54" s="56" t="str">
        <f>IF(ISERROR(VLOOKUP($D54,#REF!,12,0)),"-",VLOOKUP($D54,#REF!,12,0))</f>
        <v>-</v>
      </c>
      <c r="I54" s="25"/>
      <c r="J54" s="56" t="str">
        <f>IF(ISERROR(VLOOKUP($D54,#REF!,12,0)),"-",VLOOKUP($D54,#REF!,12,0))</f>
        <v>-</v>
      </c>
      <c r="K54" s="57" t="str">
        <f>IF(ISERROR(VLOOKUP($D54,#REF!,12,0)),"-",VLOOKUP($D54,#REF!,12,0))</f>
        <v>-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9" customFormat="1" ht="18.75" hidden="1" customHeight="1" thickBot="1">
      <c r="A55" s="95"/>
      <c r="B55" s="95"/>
      <c r="C55" s="19" t="e">
        <f>SUM(F55:K55)-SMALL(L55:P55,1)</f>
        <v>#REF!</v>
      </c>
      <c r="D55" s="20"/>
      <c r="E55" s="29" t="str">
        <f>IF(ISERROR(VLOOKUP(D55,#REF!,5,0)),"-",VLOOKUP(D55,#REF!,5,0))</f>
        <v>-</v>
      </c>
      <c r="F55" s="21" t="str">
        <f>F58</f>
        <v>-</v>
      </c>
      <c r="G55" s="21"/>
      <c r="H55" s="21"/>
      <c r="I55" s="21"/>
      <c r="J55" s="21"/>
      <c r="K55" s="58"/>
      <c r="L55" s="28" t="str">
        <f>F55</f>
        <v>-</v>
      </c>
      <c r="M55" s="28">
        <f>H55</f>
        <v>0</v>
      </c>
      <c r="N55" s="28">
        <f>J55</f>
        <v>0</v>
      </c>
      <c r="O55" s="28" t="e">
        <f>#REF!</f>
        <v>#REF!</v>
      </c>
      <c r="P55" s="28">
        <f>K55</f>
        <v>0</v>
      </c>
      <c r="Q55" s="49"/>
      <c r="R55" s="49"/>
      <c r="S55" s="49"/>
      <c r="T55" s="49"/>
      <c r="U55" s="49"/>
      <c r="V55" s="49"/>
      <c r="W55" s="49"/>
    </row>
    <row r="56" spans="1:23" ht="15" hidden="1" customHeight="1">
      <c r="A56" s="95"/>
      <c r="B56" s="95"/>
      <c r="C56" s="15"/>
      <c r="D56" s="45"/>
      <c r="E56" s="29" t="str">
        <f>IF(ISERROR(VLOOKUP(D56,#REF!,5,0)),"-",VLOOKUP(D56,#REF!,5,0))</f>
        <v>-</v>
      </c>
      <c r="F56" s="25" t="str">
        <f>IF(ISERROR(VLOOKUP(D56,#REF!,12,0)),"-",VLOOKUP(D56,#REF!,12,0))</f>
        <v>-</v>
      </c>
      <c r="G56" s="25"/>
      <c r="H56" s="56" t="str">
        <f>IF(ISERROR(VLOOKUP($D56,#REF!,12,0)),"-",VLOOKUP($D56,#REF!,12,0))</f>
        <v>-</v>
      </c>
      <c r="I56" s="25"/>
      <c r="J56" s="56" t="str">
        <f>IF(ISERROR(VLOOKUP($D56,#REF!,12,0)),"-",VLOOKUP($D56,#REF!,12,0))</f>
        <v>-</v>
      </c>
      <c r="K56" s="46" t="str">
        <f>IF(ISERROR(VLOOKUP($D56,#REF!,12,0)),"-",VLOOKUP($D56,#REF!,12,0))</f>
        <v>-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5" hidden="1" customHeight="1">
      <c r="A57" s="95"/>
      <c r="B57" s="95"/>
      <c r="C57" s="15"/>
      <c r="D57" s="45"/>
      <c r="E57" s="29" t="str">
        <f>IF(ISERROR(VLOOKUP(D57,#REF!,5,0)),"-",VLOOKUP(D57,#REF!,5,0))</f>
        <v>-</v>
      </c>
      <c r="F57" s="25" t="str">
        <f>IF(ISERROR(VLOOKUP(D57,#REF!,12,0)),"-",VLOOKUP(D57,#REF!,12,0))</f>
        <v>-</v>
      </c>
      <c r="G57" s="25"/>
      <c r="H57" s="56" t="str">
        <f>IF(ISERROR(VLOOKUP($D57,#REF!,12,0)),"-",VLOOKUP($D57,#REF!,12,0))</f>
        <v>-</v>
      </c>
      <c r="I57" s="25"/>
      <c r="J57" s="56" t="str">
        <f>IF(ISERROR(VLOOKUP($D57,#REF!,12,0)),"-",VLOOKUP($D57,#REF!,12,0))</f>
        <v>-</v>
      </c>
      <c r="K57" s="46" t="str">
        <f>IF(ISERROR(VLOOKUP($D57,#REF!,12,0)),"-",VLOOKUP($D57,#REF!,12,0))</f>
        <v>-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5" hidden="1" customHeight="1">
      <c r="A58" s="95"/>
      <c r="B58" s="95"/>
      <c r="C58" s="15"/>
      <c r="D58" s="45"/>
      <c r="E58" s="29" t="str">
        <f>IF(ISERROR(VLOOKUP(D58,#REF!,5,0)),"-",VLOOKUP(D58,#REF!,5,0))</f>
        <v>-</v>
      </c>
      <c r="F58" s="25" t="str">
        <f>IF(ISERROR(VLOOKUP(D58,#REF!,12,0)),"-",VLOOKUP(D58,#REF!,12,0))</f>
        <v>-</v>
      </c>
      <c r="G58" s="25"/>
      <c r="H58" s="56" t="str">
        <f>IF(ISERROR(VLOOKUP($D58,#REF!,12,0)),"-",VLOOKUP($D58,#REF!,12,0))</f>
        <v>-</v>
      </c>
      <c r="I58" s="25"/>
      <c r="J58" s="56" t="str">
        <f>IF(ISERROR(VLOOKUP($D58,#REF!,12,0)),"-",VLOOKUP($D58,#REF!,12,0))</f>
        <v>-</v>
      </c>
      <c r="K58" s="46" t="str">
        <f>IF(ISERROR(VLOOKUP($D58,#REF!,12,0)),"-",VLOOKUP($D58,#REF!,12,0))</f>
        <v>-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5" hidden="1" customHeight="1">
      <c r="A59" s="95"/>
      <c r="B59" s="95"/>
      <c r="C59" s="15"/>
      <c r="D59" s="45"/>
      <c r="E59" s="29" t="str">
        <f>IF(ISERROR(VLOOKUP(D59,#REF!,5,0)),"-",VLOOKUP(D59,#REF!,5,0))</f>
        <v>-</v>
      </c>
      <c r="F59" s="25" t="str">
        <f>IF(ISERROR(VLOOKUP(D59,#REF!,12,0)),"-",VLOOKUP(D59,#REF!,12,0))</f>
        <v>-</v>
      </c>
      <c r="G59" s="25"/>
      <c r="H59" s="25" t="str">
        <f>IF(ISERROR(VLOOKUP($D59,#REF!,12,0)),"-",VLOOKUP($D59,#REF!,12,0))</f>
        <v>-</v>
      </c>
      <c r="I59" s="25"/>
      <c r="J59" s="25" t="str">
        <f>IF(ISERROR(VLOOKUP($D59,#REF!,12,0)),"-",VLOOKUP($D59,#REF!,12,0))</f>
        <v>-</v>
      </c>
      <c r="K59" s="46" t="str">
        <f>IF(ISERROR(VLOOKUP($D59,#REF!,12,0)),"-",VLOOKUP($D59,#REF!,12,0))</f>
        <v>-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" hidden="1" customHeight="1" thickBot="1">
      <c r="A60" s="95"/>
      <c r="B60" s="95"/>
      <c r="C60" s="15"/>
      <c r="D60" s="33"/>
      <c r="E60" s="29" t="str">
        <f>IF(ISERROR(VLOOKUP(D60,#REF!,5,0)),"-",VLOOKUP(D60,#REF!,5,0))</f>
        <v>-</v>
      </c>
      <c r="F60" s="60" t="str">
        <f>IF(ISERROR(VLOOKUP(D60,#REF!,12,0)),"-",VLOOKUP(D60,#REF!,12,0))</f>
        <v>-</v>
      </c>
      <c r="G60" s="60"/>
      <c r="H60" s="60" t="str">
        <f>IF(ISERROR(VLOOKUP($D60,#REF!,12,0)),"-",VLOOKUP($D60,#REF!,12,0))</f>
        <v>-</v>
      </c>
      <c r="I60" s="60"/>
      <c r="J60" s="60" t="str">
        <f>IF(ISERROR(VLOOKUP($D60,#REF!,12,0)),"-",VLOOKUP($D60,#REF!,12,0))</f>
        <v>-</v>
      </c>
      <c r="K60" s="61" t="str">
        <f>IF(ISERROR(VLOOKUP($D60,#REF!,12,0)),"-",VLOOKUP($D60,#REF!,12,0))</f>
        <v>-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5" customFormat="1" ht="15" hidden="1" customHeight="1" thickBot="1">
      <c r="A61" s="95"/>
      <c r="B61" s="95"/>
      <c r="C61" s="19" t="e">
        <f>SUM(F61:K61)-SMALL(L61:P61,1)</f>
        <v>#REF!</v>
      </c>
      <c r="D61" s="62"/>
      <c r="E61" s="29" t="str">
        <f>IF(ISERROR(VLOOKUP(D61,#REF!,5,0)),"-",VLOOKUP(D61,#REF!,5,0))</f>
        <v>-</v>
      </c>
      <c r="F61" s="21"/>
      <c r="G61" s="21"/>
      <c r="H61" s="21"/>
      <c r="I61" s="21"/>
      <c r="J61" s="21"/>
      <c r="K61" s="58"/>
      <c r="L61" s="28">
        <f>F61</f>
        <v>0</v>
      </c>
      <c r="M61" s="28">
        <f>H61</f>
        <v>0</v>
      </c>
      <c r="N61" s="28">
        <f>J61</f>
        <v>0</v>
      </c>
      <c r="O61" s="28" t="e">
        <f>#REF!</f>
        <v>#REF!</v>
      </c>
      <c r="P61" s="28">
        <f>K61</f>
        <v>0</v>
      </c>
      <c r="Q61" s="49"/>
      <c r="R61" s="49"/>
      <c r="S61" s="49"/>
      <c r="T61" s="49"/>
      <c r="U61" s="49"/>
      <c r="V61" s="49"/>
      <c r="W61" s="49"/>
    </row>
    <row r="62" spans="1:23" ht="15" hidden="1" customHeight="1">
      <c r="A62" s="95"/>
      <c r="B62" s="95"/>
      <c r="C62" s="15"/>
      <c r="D62" s="45"/>
      <c r="E62" s="29" t="str">
        <f>IF(ISERROR(VLOOKUP(D62,#REF!,5,0)),"-",VLOOKUP(D62,#REF!,5,0))</f>
        <v>-</v>
      </c>
      <c r="F62" s="25" t="str">
        <f>IF(ISERROR(VLOOKUP(D62,#REF!,12,0)),"-",VLOOKUP(D62,#REF!,12,0))</f>
        <v>-</v>
      </c>
      <c r="G62" s="25"/>
      <c r="H62" s="25" t="str">
        <f>IF(ISERROR(VLOOKUP($D62,#REF!,12,0)),"-",VLOOKUP($D62,#REF!,12,0))</f>
        <v>-</v>
      </c>
      <c r="I62" s="25"/>
      <c r="J62" s="25" t="str">
        <f>IF(ISERROR(VLOOKUP($D62,#REF!,12,0)),"-",VLOOKUP($D62,#REF!,12,0))</f>
        <v>-</v>
      </c>
      <c r="K62" s="46" t="str">
        <f>IF(ISERROR(VLOOKUP($D62,#REF!,14,0)),"-",VLOOKUP($D62,#REF!,14,0))</f>
        <v>-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5" hidden="1" customHeight="1">
      <c r="A63" s="95"/>
      <c r="B63" s="95"/>
      <c r="C63" s="15"/>
      <c r="D63" s="45"/>
      <c r="E63" s="29" t="str">
        <f>IF(ISERROR(VLOOKUP(D63,#REF!,5,0)),"-",VLOOKUP(D63,#REF!,5,0))</f>
        <v>-</v>
      </c>
      <c r="F63" s="25" t="str">
        <f>IF(ISERROR(VLOOKUP(D63,#REF!,12,0)),"-",VLOOKUP(D63,#REF!,12,0))</f>
        <v>-</v>
      </c>
      <c r="G63" s="25"/>
      <c r="H63" s="25" t="str">
        <f>IF(ISERROR(VLOOKUP($D63,#REF!,12,0)),"-",VLOOKUP($D63,#REF!,12,0))</f>
        <v>-</v>
      </c>
      <c r="I63" s="25"/>
      <c r="J63" s="25" t="str">
        <f>IF(ISERROR(VLOOKUP($D63,#REF!,12,0)),"-",VLOOKUP($D63,#REF!,12,0))</f>
        <v>-</v>
      </c>
      <c r="K63" s="46" t="str">
        <f>IF(ISERROR(VLOOKUP($D63,#REF!,14,0)),"-",VLOOKUP($D63,#REF!,14,0))</f>
        <v>-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5" hidden="1" customHeight="1">
      <c r="A64" s="95"/>
      <c r="B64" s="95"/>
      <c r="C64" s="15"/>
      <c r="D64" s="45"/>
      <c r="E64" s="29" t="str">
        <f>IF(ISERROR(VLOOKUP(D64,#REF!,5,0)),"-",VLOOKUP(D64,#REF!,5,0))</f>
        <v>-</v>
      </c>
      <c r="F64" s="25" t="str">
        <f>IF(ISERROR(VLOOKUP(D64,#REF!,12,0)),"-",VLOOKUP(D64,#REF!,12,0))</f>
        <v>-</v>
      </c>
      <c r="G64" s="25"/>
      <c r="H64" s="25" t="str">
        <f>IF(ISERROR(VLOOKUP($D64,#REF!,12,0)),"-",VLOOKUP($D64,#REF!,12,0))</f>
        <v>-</v>
      </c>
      <c r="I64" s="25"/>
      <c r="J64" s="25" t="str">
        <f>IF(ISERROR(VLOOKUP($D64,#REF!,12,0)),"-",VLOOKUP($D64,#REF!,12,0))</f>
        <v>-</v>
      </c>
      <c r="K64" s="46" t="str">
        <f>IF(ISERROR(VLOOKUP($D64,#REF!,14,0)),"-",VLOOKUP($D64,#REF!,14,0))</f>
        <v>-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5" hidden="1" customHeight="1">
      <c r="A65" s="95"/>
      <c r="B65" s="95"/>
      <c r="C65" s="15"/>
      <c r="D65" s="45"/>
      <c r="E65" s="29" t="str">
        <f>IF(ISERROR(VLOOKUP(D65,#REF!,5,0)),"-",VLOOKUP(D65,#REF!,5,0))</f>
        <v>-</v>
      </c>
      <c r="F65" s="25" t="str">
        <f>IF(ISERROR(VLOOKUP(D65,#REF!,12,0)),"-",VLOOKUP(D65,#REF!,12,0))</f>
        <v>-</v>
      </c>
      <c r="G65" s="25"/>
      <c r="H65" s="25" t="str">
        <f>IF(ISERROR(VLOOKUP($D65,#REF!,12,0)),"-",VLOOKUP($D65,#REF!,12,0))</f>
        <v>-</v>
      </c>
      <c r="I65" s="25"/>
      <c r="J65" s="25" t="str">
        <f>IF(ISERROR(VLOOKUP($D65,#REF!,12,0)),"-",VLOOKUP($D65,#REF!,12,0))</f>
        <v>-</v>
      </c>
      <c r="K65" s="46" t="str">
        <f>IF(ISERROR(VLOOKUP($D65,#REF!,14,0)),"-",VLOOKUP($D65,#REF!,14,0))</f>
        <v>-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5" hidden="1" customHeight="1" thickBot="1">
      <c r="A66" s="95"/>
      <c r="B66" s="95"/>
      <c r="C66" s="15"/>
      <c r="D66" s="33"/>
      <c r="E66" s="29" t="str">
        <f>IF(ISERROR(VLOOKUP(D66,#REF!,5,0)),"-",VLOOKUP(D66,#REF!,5,0))</f>
        <v>-</v>
      </c>
      <c r="F66" s="25" t="str">
        <f>IF(ISERROR(VLOOKUP(D66,#REF!,12,0)),"-",VLOOKUP(D66,#REF!,12,0))</f>
        <v>-</v>
      </c>
      <c r="G66" s="25"/>
      <c r="H66" s="25" t="str">
        <f>IF(ISERROR(VLOOKUP($D66,#REF!,12,0)),"-",VLOOKUP($D66,#REF!,12,0))</f>
        <v>-</v>
      </c>
      <c r="I66" s="25"/>
      <c r="J66" s="25" t="str">
        <f>IF(ISERROR(VLOOKUP($D66,#REF!,12,0)),"-",VLOOKUP($D66,#REF!,12,0))</f>
        <v>-</v>
      </c>
      <c r="K66" s="46" t="str">
        <f>IF(ISERROR(VLOOKUP($D66,#REF!,14,0)),"-",VLOOKUP($D66,#REF!,14,0))</f>
        <v>-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24" hidden="1" thickBot="1">
      <c r="A67" s="13"/>
      <c r="B67" s="14"/>
      <c r="C67" s="15"/>
      <c r="D67" s="13"/>
      <c r="E67" s="29" t="str">
        <f>IF(ISERROR(VLOOKUP(D67,#REF!,5,0)),"-",VLOOKUP(D67,#REF!,5,0))</f>
        <v>-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24" hidden="1" thickBot="1">
      <c r="A68" s="13"/>
      <c r="B68" s="14"/>
      <c r="C68" s="15"/>
      <c r="D68" s="13"/>
      <c r="E68" s="47" t="str">
        <f>IF(ISERROR(VLOOKUP(D68,#REF!,5,0)),"-",VLOOKUP(D68,#REF!,5,0))</f>
        <v>-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23.25">
      <c r="A69" s="13"/>
      <c r="B69" s="14"/>
      <c r="C69" s="17"/>
      <c r="D69" s="94" t="s">
        <v>22</v>
      </c>
      <c r="E69" s="94"/>
      <c r="F69" s="94"/>
      <c r="G69" s="94"/>
      <c r="H69" s="94"/>
      <c r="I69" s="94"/>
      <c r="J69" s="94"/>
      <c r="K69" s="49"/>
      <c r="L69" s="49"/>
      <c r="M69" s="49"/>
      <c r="N69" s="49"/>
      <c r="O69" s="49"/>
      <c r="P69" s="49"/>
      <c r="Q69" s="49"/>
      <c r="R69" s="49"/>
      <c r="S69" s="49"/>
      <c r="T69" s="13"/>
      <c r="U69" s="13"/>
      <c r="V69" s="13"/>
      <c r="W69" s="13"/>
    </row>
    <row r="70" spans="1:23" ht="23.25">
      <c r="A70" s="13"/>
      <c r="B70" s="14"/>
      <c r="C70" s="17"/>
      <c r="D70" s="49"/>
      <c r="E70" s="63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13"/>
      <c r="U70" s="13"/>
      <c r="V70" s="13"/>
      <c r="W70" s="13"/>
    </row>
    <row r="71" spans="1:23" ht="23.25">
      <c r="A71" s="13"/>
      <c r="B71" s="14"/>
      <c r="C71" s="17"/>
      <c r="D71" s="49"/>
      <c r="E71" s="63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13"/>
      <c r="U71" s="13"/>
      <c r="V71" s="13"/>
      <c r="W71" s="13"/>
    </row>
    <row r="72" spans="1:23" ht="23.25">
      <c r="A72" s="13"/>
      <c r="B72" s="14"/>
      <c r="C72" s="17"/>
      <c r="D72" s="49"/>
      <c r="E72" s="63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13"/>
      <c r="U72" s="13"/>
      <c r="V72" s="13"/>
      <c r="W72" s="13"/>
    </row>
    <row r="73" spans="1:23" ht="23.25">
      <c r="A73" s="13"/>
      <c r="B73" s="14"/>
      <c r="C73" s="17"/>
      <c r="D73" s="49"/>
      <c r="E73" s="63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13"/>
      <c r="U73" s="13"/>
      <c r="V73" s="13"/>
      <c r="W73" s="13"/>
    </row>
    <row r="74" spans="1:23" ht="23.25">
      <c r="A74" s="13"/>
      <c r="B74" s="14"/>
      <c r="C74" s="17"/>
      <c r="D74" s="49"/>
      <c r="E74" s="63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13"/>
      <c r="U74" s="13"/>
      <c r="V74" s="13"/>
      <c r="W74" s="13"/>
    </row>
    <row r="75" spans="1:23" ht="23.25">
      <c r="A75" s="13"/>
      <c r="B75" s="14"/>
      <c r="C75" s="19"/>
      <c r="D75" s="17"/>
      <c r="E75" s="63"/>
      <c r="F75" s="64"/>
      <c r="G75" s="64"/>
      <c r="H75" s="19"/>
      <c r="I75" s="64"/>
      <c r="J75" s="19"/>
      <c r="K75" s="49"/>
      <c r="L75" s="49"/>
      <c r="M75" s="49"/>
      <c r="N75" s="49"/>
      <c r="O75" s="49"/>
      <c r="P75" s="49"/>
      <c r="Q75" s="49"/>
      <c r="R75" s="49"/>
      <c r="S75" s="49"/>
      <c r="T75" s="13"/>
      <c r="U75" s="13"/>
      <c r="V75" s="13"/>
      <c r="W75" s="13"/>
    </row>
    <row r="76" spans="1:23" ht="23.25">
      <c r="A76" s="13"/>
      <c r="B76" s="14"/>
      <c r="C76" s="17"/>
      <c r="D76" s="65"/>
      <c r="E76" s="63"/>
      <c r="F76" s="49"/>
      <c r="G76" s="49"/>
      <c r="H76" s="66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13"/>
      <c r="U76" s="13"/>
      <c r="V76" s="13"/>
      <c r="W76" s="13"/>
    </row>
    <row r="77" spans="1:23">
      <c r="C77" s="7"/>
      <c r="D77" s="5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3">
      <c r="C78" s="7"/>
      <c r="D78" s="5"/>
      <c r="E78" s="6"/>
      <c r="F78" s="5"/>
      <c r="G78" s="5"/>
      <c r="H78" s="5"/>
      <c r="I78" s="5"/>
      <c r="J78" s="8"/>
      <c r="K78" s="5"/>
      <c r="L78" s="5"/>
      <c r="M78" s="5"/>
      <c r="N78" s="5"/>
      <c r="O78" s="5"/>
      <c r="P78" s="5"/>
      <c r="Q78" s="5"/>
      <c r="R78" s="5"/>
      <c r="S78" s="5"/>
    </row>
    <row r="79" spans="1:23">
      <c r="C79" s="7"/>
      <c r="D79" s="5"/>
      <c r="E79" s="6"/>
      <c r="F79" s="5"/>
      <c r="G79" s="5"/>
      <c r="H79" s="5"/>
      <c r="I79" s="5"/>
      <c r="J79" s="8"/>
      <c r="K79" s="5"/>
      <c r="L79" s="5"/>
      <c r="M79" s="5"/>
      <c r="N79" s="5"/>
      <c r="O79" s="5"/>
      <c r="P79" s="5"/>
      <c r="Q79" s="5"/>
      <c r="R79" s="5"/>
      <c r="S79" s="5"/>
    </row>
    <row r="80" spans="1:23">
      <c r="B80" s="1"/>
      <c r="C80" s="7"/>
      <c r="D80" s="5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2:19">
      <c r="B81" s="1"/>
      <c r="C81" s="7"/>
      <c r="D81" s="5"/>
      <c r="E81" s="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mergeCells count="11">
    <mergeCell ref="D69:J69"/>
    <mergeCell ref="A61:B66"/>
    <mergeCell ref="A31:B39"/>
    <mergeCell ref="A55:B60"/>
    <mergeCell ref="C1:K1"/>
    <mergeCell ref="E2:F2"/>
    <mergeCell ref="A40:B45"/>
    <mergeCell ref="A46:B54"/>
    <mergeCell ref="A17:B23"/>
    <mergeCell ref="G2:H2"/>
    <mergeCell ref="I2:J2"/>
  </mergeCells>
  <pageMargins left="0.27559055118110237" right="0.31496062992125984" top="0.35433070866141736" bottom="0.31496062992125984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ASUS</cp:lastModifiedBy>
  <dcterms:created xsi:type="dcterms:W3CDTF">2013-02-22T12:52:49Z</dcterms:created>
  <dcterms:modified xsi:type="dcterms:W3CDTF">2014-10-02T08:30:09Z</dcterms:modified>
</cp:coreProperties>
</file>