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RusCup\2019\"/>
    </mc:Choice>
  </mc:AlternateContent>
  <bookViews>
    <workbookView xWindow="0" yWindow="0" windowWidth="20490" windowHeight="7755" tabRatio="500" activeTab="2"/>
  </bookViews>
  <sheets>
    <sheet name="R" sheetId="1" r:id="rId1"/>
    <sheet name="N" sheetId="2" r:id="rId2"/>
    <sheet name="Т3" sheetId="3" r:id="rId3"/>
  </sheets>
  <definedNames>
    <definedName name="_xlnm.Print_Area" localSheetId="1">N!$A$1:$N$19</definedName>
    <definedName name="_xlnm.Print_Area" localSheetId="0">'R'!$A$1:$N$24</definedName>
    <definedName name="_xlnm.Print_Area" localSheetId="2">Т3!$A$1:$N$19</definedName>
  </definedNames>
  <calcPr calcId="152511"/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8" i="3"/>
  <c r="C7" i="3"/>
  <c r="C16" i="2"/>
  <c r="C14" i="2"/>
  <c r="C10" i="2"/>
  <c r="C9" i="2"/>
  <c r="C13" i="2"/>
  <c r="C11" i="2"/>
  <c r="C15" i="2"/>
  <c r="C12" i="2"/>
  <c r="C8" i="2"/>
  <c r="C7" i="2"/>
  <c r="C17" i="1"/>
  <c r="C16" i="1"/>
  <c r="C15" i="1"/>
  <c r="C13" i="1"/>
  <c r="C11" i="1"/>
  <c r="C9" i="1"/>
  <c r="C10" i="1" l="1"/>
  <c r="C7" i="1"/>
  <c r="C12" i="1"/>
  <c r="C14" i="1"/>
  <c r="C18" i="1"/>
  <c r="C19" i="1"/>
  <c r="C20" i="1"/>
  <c r="C8" i="1"/>
  <c r="C21" i="1" l="1"/>
</calcChain>
</file>

<file path=xl/sharedStrings.xml><?xml version="1.0" encoding="utf-8"?>
<sst xmlns="http://schemas.openxmlformats.org/spreadsheetml/2006/main" count="237" uniqueCount="119">
  <si>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</si>
  <si>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</si>
  <si>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</si>
  <si>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</si>
  <si>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</si>
  <si>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</si>
  <si>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</si>
  <si>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</si>
  <si>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</si>
  <si>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</si>
  <si>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</si>
  <si>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</si>
  <si>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Тазюков Дамир</t>
  </si>
  <si>
    <t>5</t>
  </si>
  <si>
    <t>Неверов Игорь</t>
  </si>
  <si>
    <t>6</t>
  </si>
  <si>
    <t>Переверзев Дмитрий</t>
  </si>
  <si>
    <t>Москва</t>
  </si>
  <si>
    <t>нк</t>
  </si>
  <si>
    <t>Динабург Андрей</t>
  </si>
  <si>
    <t>Расторгуев Михаил</t>
  </si>
  <si>
    <t>Сандыбаев Виктор</t>
  </si>
  <si>
    <t>Рыбин Дмитрий</t>
  </si>
  <si>
    <t>Московская обл.</t>
  </si>
  <si>
    <t>Юрковский Никита</t>
  </si>
  <si>
    <t>Саратовская обл.</t>
  </si>
  <si>
    <t>Респ.Татарстан</t>
  </si>
  <si>
    <t>7</t>
  </si>
  <si>
    <t>Маликов Иван</t>
  </si>
  <si>
    <t>Проненко Виталий</t>
  </si>
  <si>
    <t>Гусев Дмитрий</t>
  </si>
  <si>
    <t>Митин Роман</t>
  </si>
  <si>
    <t>Орловская обл.</t>
  </si>
  <si>
    <t>Волгоградская обл.</t>
  </si>
  <si>
    <t xml:space="preserve">Фамилия, имя </t>
  </si>
  <si>
    <t>Фамилия, имя</t>
  </si>
  <si>
    <t>1 этап
07-08.12.2018
Ульяновская обл.,
Ульяновск
ЕКП №7999</t>
  </si>
  <si>
    <t xml:space="preserve">3 этап
14-16.06.2019
Ульяновская обл.
</t>
  </si>
  <si>
    <t xml:space="preserve">4 этап
02-04.08.2019
Ивановская обл.
</t>
  </si>
  <si>
    <t>Населенный
пункт</t>
  </si>
  <si>
    <t>Автомобиль</t>
  </si>
  <si>
    <t>FunCruiser FC2000 SuperSport</t>
  </si>
  <si>
    <t>Сушенцов Андрей</t>
  </si>
  <si>
    <t>Духно Андрей</t>
  </si>
  <si>
    <t>Альметьевск</t>
  </si>
  <si>
    <t>ВАЗ-2108</t>
  </si>
  <si>
    <t>Ульяновск</t>
  </si>
  <si>
    <t>Ростов-на-Дону</t>
  </si>
  <si>
    <t>Газель NEXT</t>
  </si>
  <si>
    <t>Toyota LC 80</t>
  </si>
  <si>
    <t>Агошков Роман</t>
  </si>
  <si>
    <t>Самарская обл.</t>
  </si>
  <si>
    <t>Тольятти</t>
  </si>
  <si>
    <t>ВАЗ-2123</t>
  </si>
  <si>
    <t>c-з Останкино</t>
  </si>
  <si>
    <t>УАЗ Хантер</t>
  </si>
  <si>
    <t>Чувашская Респ.</t>
  </si>
  <si>
    <t>Чебоксары</t>
  </si>
  <si>
    <t>ВАЗ-21213</t>
  </si>
  <si>
    <t>Калини Денис</t>
  </si>
  <si>
    <t>Волжский</t>
  </si>
  <si>
    <t>УАЗ-3162</t>
  </si>
  <si>
    <t>Орел</t>
  </si>
  <si>
    <t>Балаково</t>
  </si>
  <si>
    <t>ВАЗ-212140</t>
  </si>
  <si>
    <t>Mitsubishi Pajero</t>
  </si>
  <si>
    <t>ГАЗ Соболь 4x4</t>
  </si>
  <si>
    <t>УАЗ-3163 Патриот</t>
  </si>
  <si>
    <t>УАЗ-23262 Пикап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</si>
  <si>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</si>
  <si>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2019</t>
  </si>
  <si>
    <t>Куприянов Сергей</t>
  </si>
  <si>
    <t>Ржевкин Александр</t>
  </si>
  <si>
    <t>Санкт-Петербург</t>
  </si>
  <si>
    <t>Мельцер Игорь</t>
  </si>
  <si>
    <t>Nissan Navara</t>
  </si>
  <si>
    <t>Семёнов Александр</t>
  </si>
  <si>
    <t>Соболев Сергей</t>
  </si>
  <si>
    <t>сборная</t>
  </si>
  <si>
    <t>Усок Сергей</t>
  </si>
  <si>
    <t>ВАЗ-21230</t>
  </si>
  <si>
    <t>8</t>
  </si>
  <si>
    <t>9</t>
  </si>
  <si>
    <t>10</t>
  </si>
  <si>
    <t>11</t>
  </si>
  <si>
    <t xml:space="preserve">2 этап
17-19.05.2019
Самарская обл., Тольятти 
ЕКП №40284
</t>
  </si>
  <si>
    <t>Кузнецов Алексей</t>
  </si>
  <si>
    <t>УАЗ-315195</t>
  </si>
  <si>
    <t>Орлов Александр</t>
  </si>
  <si>
    <t>LADA 4X4 CNG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</si>
  <si>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</si>
  <si>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Пилотов
ТЕКУЩИЙ ПРОТОКОЛ ЛИЧНЫХ РЕЗУЛЬТАТОВ  2019</t>
  </si>
  <si>
    <t xml:space="preserve">2 этап
14-16.06.2019
Ульяновская обл., Ульяновск 
</t>
  </si>
  <si>
    <t xml:space="preserve">3 этап
25-28.07.2019
Респ.Карелия.
</t>
  </si>
  <si>
    <t xml:space="preserve">4 этап
06-08.09.2019
Астраханская обл.,
Астрахань
</t>
  </si>
  <si>
    <t>Минниханов Раис</t>
  </si>
  <si>
    <t>п.Лесхоз</t>
  </si>
  <si>
    <t>Can-Am Maverick X3</t>
  </si>
  <si>
    <t>Гатиятулин Александр</t>
  </si>
  <si>
    <t>Тюменская обл.</t>
  </si>
  <si>
    <t>Тюмень</t>
  </si>
  <si>
    <t>Федотов Вадим</t>
  </si>
  <si>
    <t>Кировская обл.</t>
  </si>
  <si>
    <t>Киров</t>
  </si>
  <si>
    <t>Мадьяров Айдар</t>
  </si>
  <si>
    <t>Мингазов Минтимер</t>
  </si>
  <si>
    <t>Миннахметова Алина</t>
  </si>
  <si>
    <t>Лебедев Павел</t>
  </si>
  <si>
    <t>Евстратов Сергей</t>
  </si>
  <si>
    <t>Хмельницкий Игорь</t>
  </si>
  <si>
    <t>Yamaha YXZ 1000 R</t>
  </si>
  <si>
    <t>Чагин Игорь</t>
  </si>
  <si>
    <t>Казань</t>
  </si>
  <si>
    <t>Свердловская обл.</t>
  </si>
  <si>
    <t>Екатеринбург</t>
  </si>
  <si>
    <t>Н.Челны</t>
  </si>
  <si>
    <t>2 этап
17-19.05.2019
Самарская обл., Тольятти 
ЕКП №40284</t>
  </si>
  <si>
    <t>Toyota LC 200/Mitsubishi Pajero</t>
  </si>
  <si>
    <t xml:space="preserve">1 этап
17-19.05.2019
Самарская обл., Тольятти 
ЕКП №40280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</si>
</sst>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0" xfId="0" applyNumberFormat="1" applyFont="1" applyBorder="1" applyAlignment="1">
      <alignment horizontal="center"/>
    </xf>
    <xf numFmtId="0" fontId="8" fillId="0" borderId="34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49" fontId="8" fillId="3" borderId="4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vertical="center" wrapText="1"/>
    </xf>
    <xf numFmtId="49" fontId="8" fillId="3" borderId="4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vertical="center" wrapText="1"/>
    </xf>
    <xf numFmtId="0" fontId="8" fillId="0" borderId="49" xfId="2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48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29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BreakPreview" topLeftCell="A3" zoomScaleNormal="100" zoomScaleSheetLayoutView="100" workbookViewId="0">
      <selection activeCell="A8" sqref="A8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5" width="20" customWidth="1"/>
    <col min="6" max="6" width="32.710937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ht="12.4" customHeight="1" thickBot="1" x14ac:dyDescent="0.35">
      <c r="A3" s="4"/>
      <c r="B3" s="4"/>
      <c r="C3" s="4"/>
      <c r="D3" s="4"/>
      <c r="E3" s="37"/>
      <c r="F3" s="37"/>
      <c r="G3" s="4"/>
      <c r="H3" s="4"/>
      <c r="I3" s="4"/>
      <c r="J3" s="4"/>
      <c r="K3" s="37"/>
      <c r="L3" s="37"/>
      <c r="M3" s="4"/>
      <c r="N3" s="4"/>
    </row>
    <row r="4" spans="1:19" ht="60" customHeight="1" thickBot="1" x14ac:dyDescent="0.25">
      <c r="A4" s="66" t="s">
        <v>0</v>
      </c>
      <c r="B4" s="69" t="s">
        <v>34</v>
      </c>
      <c r="C4" s="72" t="s">
        <v>1</v>
      </c>
      <c r="D4" s="72" t="s">
        <v>2</v>
      </c>
      <c r="E4" s="72" t="s">
        <v>39</v>
      </c>
      <c r="F4" s="72" t="s">
        <v>40</v>
      </c>
      <c r="G4" s="75" t="s">
        <v>36</v>
      </c>
      <c r="H4" s="76"/>
      <c r="I4" s="75" t="s">
        <v>116</v>
      </c>
      <c r="J4" s="76"/>
      <c r="K4" s="75" t="s">
        <v>37</v>
      </c>
      <c r="L4" s="76"/>
      <c r="M4" s="75" t="s">
        <v>38</v>
      </c>
      <c r="N4" s="76"/>
    </row>
    <row r="5" spans="1:19" ht="57.75" customHeight="1" thickBot="1" x14ac:dyDescent="0.25">
      <c r="A5" s="67"/>
      <c r="B5" s="70"/>
      <c r="C5" s="73"/>
      <c r="D5" s="73"/>
      <c r="E5" s="73"/>
      <c r="F5" s="73"/>
      <c r="G5" s="77"/>
      <c r="H5" s="78"/>
      <c r="I5" s="77"/>
      <c r="J5" s="78"/>
      <c r="K5" s="77"/>
      <c r="L5" s="78"/>
      <c r="M5" s="77"/>
      <c r="N5" s="78"/>
    </row>
    <row r="6" spans="1:19" ht="21" customHeight="1" thickBot="1" x14ac:dyDescent="0.25">
      <c r="A6" s="68"/>
      <c r="B6" s="71"/>
      <c r="C6" s="74"/>
      <c r="D6" s="74"/>
      <c r="E6" s="74"/>
      <c r="F6" s="74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  <c r="S6" s="5"/>
    </row>
    <row r="7" spans="1:19" s="12" customFormat="1" ht="16.149999999999999" customHeight="1" x14ac:dyDescent="0.25">
      <c r="A7" s="25" t="s">
        <v>5</v>
      </c>
      <c r="B7" s="43" t="s">
        <v>42</v>
      </c>
      <c r="C7" s="20">
        <f t="shared" ref="C7:C17" si="0">SUM(H7,J7,L7,N7)</f>
        <v>40</v>
      </c>
      <c r="D7" s="46" t="s">
        <v>17</v>
      </c>
      <c r="E7" s="19" t="s">
        <v>17</v>
      </c>
      <c r="F7" s="38" t="s">
        <v>117</v>
      </c>
      <c r="G7" s="14">
        <v>3</v>
      </c>
      <c r="H7" s="13">
        <v>15</v>
      </c>
      <c r="I7" s="14">
        <v>1</v>
      </c>
      <c r="J7" s="13">
        <v>25</v>
      </c>
      <c r="K7" s="14"/>
      <c r="L7" s="13"/>
      <c r="M7" s="14"/>
      <c r="N7" s="13"/>
    </row>
    <row r="8" spans="1:19" s="12" customFormat="1" ht="16.149999999999999" customHeight="1" x14ac:dyDescent="0.25">
      <c r="A8" s="26" t="s">
        <v>8</v>
      </c>
      <c r="B8" s="44" t="s">
        <v>20</v>
      </c>
      <c r="C8" s="22">
        <f t="shared" si="0"/>
        <v>37</v>
      </c>
      <c r="D8" s="47" t="s">
        <v>7</v>
      </c>
      <c r="E8" s="21" t="s">
        <v>47</v>
      </c>
      <c r="F8" s="39" t="s">
        <v>66</v>
      </c>
      <c r="G8" s="16">
        <v>1</v>
      </c>
      <c r="H8" s="15">
        <v>25</v>
      </c>
      <c r="I8" s="16">
        <v>4</v>
      </c>
      <c r="J8" s="15">
        <v>12</v>
      </c>
      <c r="K8" s="41"/>
      <c r="L8" s="42"/>
      <c r="M8" s="41"/>
      <c r="N8" s="42"/>
    </row>
    <row r="9" spans="1:19" s="12" customFormat="1" ht="16.149999999999999" customHeight="1" x14ac:dyDescent="0.25">
      <c r="A9" s="26" t="s">
        <v>10</v>
      </c>
      <c r="B9" s="44" t="s">
        <v>71</v>
      </c>
      <c r="C9" s="22">
        <f t="shared" si="0"/>
        <v>18</v>
      </c>
      <c r="D9" s="47" t="s">
        <v>17</v>
      </c>
      <c r="E9" s="21" t="s">
        <v>17</v>
      </c>
      <c r="F9" s="39" t="s">
        <v>65</v>
      </c>
      <c r="G9" s="41"/>
      <c r="H9" s="42"/>
      <c r="I9" s="16">
        <v>2</v>
      </c>
      <c r="J9" s="15">
        <v>18</v>
      </c>
      <c r="K9" s="16"/>
      <c r="L9" s="15"/>
      <c r="M9" s="16"/>
      <c r="N9" s="15"/>
    </row>
    <row r="10" spans="1:19" s="12" customFormat="1" ht="16.149999999999999" customHeight="1" x14ac:dyDescent="0.25">
      <c r="A10" s="26" t="s">
        <v>11</v>
      </c>
      <c r="B10" s="44" t="s">
        <v>28</v>
      </c>
      <c r="C10" s="22">
        <f t="shared" si="0"/>
        <v>18</v>
      </c>
      <c r="D10" s="47" t="s">
        <v>23</v>
      </c>
      <c r="E10" s="21" t="s">
        <v>54</v>
      </c>
      <c r="F10" s="39" t="s">
        <v>41</v>
      </c>
      <c r="G10" s="16">
        <v>2</v>
      </c>
      <c r="H10" s="15">
        <v>18</v>
      </c>
      <c r="I10" s="41"/>
      <c r="J10" s="42"/>
      <c r="K10" s="16"/>
      <c r="L10" s="15"/>
      <c r="M10" s="16"/>
      <c r="N10" s="15"/>
    </row>
    <row r="11" spans="1:19" s="12" customFormat="1" ht="16.149999999999999" customHeight="1" x14ac:dyDescent="0.25">
      <c r="A11" s="26" t="s">
        <v>13</v>
      </c>
      <c r="B11" s="44" t="s">
        <v>72</v>
      </c>
      <c r="C11" s="22">
        <f t="shared" si="0"/>
        <v>15</v>
      </c>
      <c r="D11" s="47" t="s">
        <v>73</v>
      </c>
      <c r="E11" s="21" t="s">
        <v>73</v>
      </c>
      <c r="F11" s="39" t="s">
        <v>48</v>
      </c>
      <c r="G11" s="41"/>
      <c r="H11" s="42"/>
      <c r="I11" s="16">
        <v>3</v>
      </c>
      <c r="J11" s="15">
        <v>15</v>
      </c>
      <c r="K11" s="16"/>
      <c r="L11" s="15"/>
      <c r="M11" s="16"/>
      <c r="N11" s="15"/>
    </row>
    <row r="12" spans="1:19" s="12" customFormat="1" ht="16.149999999999999" customHeight="1" x14ac:dyDescent="0.25">
      <c r="A12" s="26" t="s">
        <v>15</v>
      </c>
      <c r="B12" s="44" t="s">
        <v>43</v>
      </c>
      <c r="C12" s="22">
        <f t="shared" si="0"/>
        <v>12</v>
      </c>
      <c r="D12" s="47" t="s">
        <v>26</v>
      </c>
      <c r="E12" s="21" t="s">
        <v>44</v>
      </c>
      <c r="F12" s="39" t="s">
        <v>45</v>
      </c>
      <c r="G12" s="16">
        <v>4</v>
      </c>
      <c r="H12" s="15">
        <v>12</v>
      </c>
      <c r="I12" s="16"/>
      <c r="J12" s="15"/>
      <c r="K12" s="16"/>
      <c r="L12" s="15"/>
      <c r="M12" s="16"/>
      <c r="N12" s="15"/>
    </row>
    <row r="13" spans="1:19" s="12" customFormat="1" ht="16.149999999999999" customHeight="1" x14ac:dyDescent="0.25">
      <c r="A13" s="26" t="s">
        <v>27</v>
      </c>
      <c r="B13" s="44" t="s">
        <v>74</v>
      </c>
      <c r="C13" s="22">
        <f t="shared" si="0"/>
        <v>10</v>
      </c>
      <c r="D13" s="47" t="s">
        <v>73</v>
      </c>
      <c r="E13" s="21" t="s">
        <v>73</v>
      </c>
      <c r="F13" s="39" t="s">
        <v>75</v>
      </c>
      <c r="G13" s="41"/>
      <c r="H13" s="42"/>
      <c r="I13" s="16">
        <v>5</v>
      </c>
      <c r="J13" s="15">
        <v>10</v>
      </c>
      <c r="K13" s="16"/>
      <c r="L13" s="15"/>
      <c r="M13" s="16"/>
      <c r="N13" s="15"/>
    </row>
    <row r="14" spans="1:19" s="12" customFormat="1" ht="16.149999999999999" customHeight="1" x14ac:dyDescent="0.25">
      <c r="A14" s="26" t="s">
        <v>81</v>
      </c>
      <c r="B14" s="44" t="s">
        <v>16</v>
      </c>
      <c r="C14" s="22">
        <f t="shared" si="0"/>
        <v>10</v>
      </c>
      <c r="D14" s="47" t="s">
        <v>9</v>
      </c>
      <c r="E14" s="21" t="s">
        <v>46</v>
      </c>
      <c r="F14" s="39" t="s">
        <v>45</v>
      </c>
      <c r="G14" s="41">
        <v>5</v>
      </c>
      <c r="H14" s="42">
        <v>10</v>
      </c>
      <c r="I14" s="16"/>
      <c r="J14" s="15"/>
      <c r="K14" s="16"/>
      <c r="L14" s="15"/>
      <c r="M14" s="16"/>
      <c r="N14" s="15"/>
    </row>
    <row r="15" spans="1:19" s="12" customFormat="1" ht="16.149999999999999" customHeight="1" x14ac:dyDescent="0.25">
      <c r="A15" s="26" t="s">
        <v>82</v>
      </c>
      <c r="B15" s="44" t="s">
        <v>76</v>
      </c>
      <c r="C15" s="22">
        <f t="shared" si="0"/>
        <v>8</v>
      </c>
      <c r="D15" s="47" t="s">
        <v>9</v>
      </c>
      <c r="E15" s="21" t="s">
        <v>46</v>
      </c>
      <c r="F15" s="39" t="s">
        <v>48</v>
      </c>
      <c r="G15" s="41"/>
      <c r="H15" s="42"/>
      <c r="I15" s="16">
        <v>6</v>
      </c>
      <c r="J15" s="15">
        <v>8</v>
      </c>
      <c r="K15" s="16"/>
      <c r="L15" s="15"/>
      <c r="M15" s="16"/>
      <c r="N15" s="15"/>
    </row>
    <row r="16" spans="1:19" s="12" customFormat="1" ht="16.149999999999999" customHeight="1" x14ac:dyDescent="0.25">
      <c r="A16" s="26" t="s">
        <v>83</v>
      </c>
      <c r="B16" s="44" t="s">
        <v>77</v>
      </c>
      <c r="C16" s="22">
        <f t="shared" si="0"/>
        <v>6</v>
      </c>
      <c r="D16" s="47" t="s">
        <v>17</v>
      </c>
      <c r="E16" s="21" t="s">
        <v>17</v>
      </c>
      <c r="F16" s="39" t="s">
        <v>78</v>
      </c>
      <c r="G16" s="41"/>
      <c r="H16" s="42"/>
      <c r="I16" s="16">
        <v>7</v>
      </c>
      <c r="J16" s="15">
        <v>6</v>
      </c>
      <c r="K16" s="16"/>
      <c r="L16" s="15"/>
      <c r="M16" s="16"/>
      <c r="N16" s="15"/>
    </row>
    <row r="17" spans="1:24" s="12" customFormat="1" ht="16.149999999999999" customHeight="1" x14ac:dyDescent="0.25">
      <c r="A17" s="26" t="s">
        <v>84</v>
      </c>
      <c r="B17" s="44" t="s">
        <v>79</v>
      </c>
      <c r="C17" s="22">
        <f t="shared" si="0"/>
        <v>4</v>
      </c>
      <c r="D17" s="47" t="s">
        <v>51</v>
      </c>
      <c r="E17" s="21" t="s">
        <v>52</v>
      </c>
      <c r="F17" s="39" t="s">
        <v>80</v>
      </c>
      <c r="G17" s="41"/>
      <c r="H17" s="42"/>
      <c r="I17" s="16">
        <v>8</v>
      </c>
      <c r="J17" s="15">
        <v>4</v>
      </c>
      <c r="K17" s="16"/>
      <c r="L17" s="15"/>
      <c r="M17" s="16"/>
      <c r="N17" s="15"/>
    </row>
    <row r="18" spans="1:24" s="12" customFormat="1" ht="16.149999999999999" customHeight="1" x14ac:dyDescent="0.25">
      <c r="A18" s="26"/>
      <c r="B18" s="44" t="s">
        <v>6</v>
      </c>
      <c r="C18" s="22">
        <f t="shared" ref="C18:C20" si="1">SUM(H18,J18,L18,N18)</f>
        <v>0</v>
      </c>
      <c r="D18" s="47" t="s">
        <v>7</v>
      </c>
      <c r="E18" s="21" t="s">
        <v>47</v>
      </c>
      <c r="F18" s="39" t="s">
        <v>48</v>
      </c>
      <c r="G18" s="16" t="s">
        <v>18</v>
      </c>
      <c r="H18" s="15"/>
      <c r="I18" s="16"/>
      <c r="J18" s="15"/>
      <c r="K18" s="16"/>
      <c r="L18" s="15"/>
      <c r="M18" s="16"/>
      <c r="N18" s="15"/>
    </row>
    <row r="19" spans="1:24" s="12" customFormat="1" ht="16.149999999999999" customHeight="1" x14ac:dyDescent="0.25">
      <c r="A19" s="26"/>
      <c r="B19" s="44" t="s">
        <v>12</v>
      </c>
      <c r="C19" s="22">
        <f t="shared" si="1"/>
        <v>0</v>
      </c>
      <c r="D19" s="47" t="s">
        <v>9</v>
      </c>
      <c r="E19" s="21" t="s">
        <v>46</v>
      </c>
      <c r="F19" s="39" t="s">
        <v>49</v>
      </c>
      <c r="G19" s="16" t="s">
        <v>18</v>
      </c>
      <c r="H19" s="15"/>
      <c r="I19" s="16"/>
      <c r="J19" s="15"/>
      <c r="K19" s="16"/>
      <c r="L19" s="15"/>
      <c r="M19" s="16"/>
      <c r="N19" s="15"/>
    </row>
    <row r="20" spans="1:24" s="12" customFormat="1" ht="16.149999999999999" customHeight="1" x14ac:dyDescent="0.25">
      <c r="A20" s="26"/>
      <c r="B20" s="44" t="s">
        <v>19</v>
      </c>
      <c r="C20" s="22">
        <f t="shared" si="1"/>
        <v>0</v>
      </c>
      <c r="D20" s="47" t="s">
        <v>17</v>
      </c>
      <c r="E20" s="21" t="s">
        <v>17</v>
      </c>
      <c r="F20" s="39" t="s">
        <v>65</v>
      </c>
      <c r="G20" s="16" t="s">
        <v>18</v>
      </c>
      <c r="H20" s="15"/>
      <c r="I20" s="16"/>
      <c r="J20" s="15"/>
      <c r="K20" s="16"/>
      <c r="L20" s="15"/>
      <c r="M20" s="16"/>
      <c r="N20" s="15"/>
    </row>
    <row r="21" spans="1:24" s="12" customFormat="1" ht="16.149999999999999" customHeight="1" thickBot="1" x14ac:dyDescent="0.3">
      <c r="A21" s="27"/>
      <c r="B21" s="45" t="s">
        <v>50</v>
      </c>
      <c r="C21" s="24">
        <f>SUM(H21,J21,N21)</f>
        <v>0</v>
      </c>
      <c r="D21" s="48" t="s">
        <v>51</v>
      </c>
      <c r="E21" s="23" t="s">
        <v>52</v>
      </c>
      <c r="F21" s="40" t="s">
        <v>53</v>
      </c>
      <c r="G21" s="18" t="s">
        <v>18</v>
      </c>
      <c r="H21" s="17"/>
      <c r="I21" s="18"/>
      <c r="J21" s="17"/>
      <c r="K21" s="18"/>
      <c r="L21" s="17"/>
      <c r="M21" s="18"/>
      <c r="N21" s="17"/>
    </row>
    <row r="22" spans="1:24" ht="12.75" customHeight="1" x14ac:dyDescent="0.2">
      <c r="B22" s="6"/>
      <c r="G22" s="64"/>
      <c r="H22" s="64"/>
      <c r="I22" s="64"/>
      <c r="J22" s="64"/>
      <c r="K22" s="64"/>
      <c r="L22" s="64"/>
      <c r="M22" s="64"/>
      <c r="N22" s="64"/>
    </row>
    <row r="23" spans="1:24" s="12" customFormat="1" ht="15.4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2.75" customHeight="1" x14ac:dyDescent="0.2">
      <c r="G24" s="64"/>
      <c r="H24" s="64"/>
      <c r="I24" s="64"/>
      <c r="J24" s="64"/>
      <c r="K24" s="64"/>
      <c r="L24" s="64"/>
      <c r="M24" s="64"/>
      <c r="N24" s="64"/>
    </row>
  </sheetData>
  <sheetProtection selectLockedCells="1" selectUnlockedCells="1"/>
  <sortState ref="B13:J14">
    <sortCondition descending="1" ref="J13:J14"/>
  </sortState>
  <mergeCells count="14">
    <mergeCell ref="G24:N24"/>
    <mergeCell ref="A2:N2"/>
    <mergeCell ref="A4:A6"/>
    <mergeCell ref="B4:B6"/>
    <mergeCell ref="C4:C6"/>
    <mergeCell ref="D4:D6"/>
    <mergeCell ref="G4:H5"/>
    <mergeCell ref="I4:J5"/>
    <mergeCell ref="M4:N5"/>
    <mergeCell ref="G22:N22"/>
    <mergeCell ref="A23:N23"/>
    <mergeCell ref="K4:L5"/>
    <mergeCell ref="E4:E6"/>
    <mergeCell ref="F4:F6"/>
  </mergeCells>
  <conditionalFormatting sqref="B7:C7 B18:B19 B8:B10 C8:C20">
    <cfRule type="cellIs" dxfId="28" priority="22" stopIfTrue="1" operator="equal">
      <formula>"-"</formula>
    </cfRule>
  </conditionalFormatting>
  <conditionalFormatting sqref="S6">
    <cfRule type="cellIs" dxfId="27" priority="21" stopIfTrue="1" operator="equal">
      <formula>"-"</formula>
    </cfRule>
  </conditionalFormatting>
  <conditionalFormatting sqref="B11:B17">
    <cfRule type="cellIs" dxfId="26" priority="15" stopIfTrue="1" operator="equal">
      <formula>"-"</formula>
    </cfRule>
  </conditionalFormatting>
  <conditionalFormatting sqref="B20">
    <cfRule type="cellIs" dxfId="25" priority="14" stopIfTrue="1" operator="equal">
      <formula>"-"</formula>
    </cfRule>
  </conditionalFormatting>
  <conditionalFormatting sqref="B21:C21">
    <cfRule type="cellIs" dxfId="24" priority="13" stopIfTrue="1" operator="equal">
      <formula>"-"</formula>
    </cfRule>
  </conditionalFormatting>
  <conditionalFormatting sqref="D7:D10 D18:D19">
    <cfRule type="cellIs" dxfId="23" priority="12" stopIfTrue="1" operator="equal">
      <formula>"-"</formula>
    </cfRule>
  </conditionalFormatting>
  <conditionalFormatting sqref="D11:D17">
    <cfRule type="cellIs" dxfId="22" priority="9" stopIfTrue="1" operator="equal">
      <formula>"-"</formula>
    </cfRule>
  </conditionalFormatting>
  <conditionalFormatting sqref="D20">
    <cfRule type="cellIs" dxfId="21" priority="8" stopIfTrue="1" operator="equal">
      <formula>"-"</formula>
    </cfRule>
  </conditionalFormatting>
  <conditionalFormatting sqref="D21">
    <cfRule type="cellIs" dxfId="20" priority="7" stopIfTrue="1" operator="equal">
      <formula>"-"</formula>
    </cfRule>
  </conditionalFormatting>
  <conditionalFormatting sqref="E7:E10 E18:E19">
    <cfRule type="cellIs" dxfId="19" priority="6" stopIfTrue="1" operator="equal">
      <formula>"-"</formula>
    </cfRule>
  </conditionalFormatting>
  <conditionalFormatting sqref="E11:E17">
    <cfRule type="cellIs" dxfId="18" priority="3" stopIfTrue="1" operator="equal">
      <formula>"-"</formula>
    </cfRule>
  </conditionalFormatting>
  <conditionalFormatting sqref="E20">
    <cfRule type="cellIs" dxfId="17" priority="2" stopIfTrue="1" operator="equal">
      <formula>"-"</formula>
    </cfRule>
  </conditionalFormatting>
  <conditionalFormatting sqref="E21">
    <cfRule type="cellIs" dxfId="1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topLeftCell="A3" zoomScaleNormal="100" zoomScaleSheetLayoutView="100" workbookViewId="0">
      <selection activeCell="F16" sqref="F16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6" width="20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1.65" customHeight="1" thickBot="1" x14ac:dyDescent="0.35">
      <c r="A3" s="4"/>
      <c r="B3" s="4"/>
      <c r="C3" s="4"/>
      <c r="D3" s="4"/>
      <c r="E3" s="37"/>
      <c r="F3" s="37"/>
      <c r="G3" s="4"/>
      <c r="H3" s="4"/>
      <c r="I3" s="37"/>
      <c r="J3" s="37"/>
      <c r="K3" s="4"/>
      <c r="L3" s="4"/>
      <c r="M3" s="4"/>
      <c r="N3" s="4"/>
    </row>
    <row r="4" spans="1:14" ht="60" customHeight="1" thickBot="1" x14ac:dyDescent="0.25">
      <c r="A4" s="66" t="s">
        <v>0</v>
      </c>
      <c r="B4" s="69" t="s">
        <v>35</v>
      </c>
      <c r="C4" s="80" t="s">
        <v>1</v>
      </c>
      <c r="D4" s="72" t="s">
        <v>2</v>
      </c>
      <c r="E4" s="72" t="s">
        <v>39</v>
      </c>
      <c r="F4" s="72" t="s">
        <v>40</v>
      </c>
      <c r="G4" s="75" t="s">
        <v>36</v>
      </c>
      <c r="H4" s="76"/>
      <c r="I4" s="75" t="s">
        <v>85</v>
      </c>
      <c r="J4" s="76"/>
      <c r="K4" s="75" t="s">
        <v>37</v>
      </c>
      <c r="L4" s="76"/>
      <c r="M4" s="75" t="s">
        <v>38</v>
      </c>
      <c r="N4" s="76"/>
    </row>
    <row r="5" spans="1:14" ht="57.75" customHeight="1" thickBot="1" x14ac:dyDescent="0.25">
      <c r="A5" s="67"/>
      <c r="B5" s="70"/>
      <c r="C5" s="81"/>
      <c r="D5" s="73"/>
      <c r="E5" s="73"/>
      <c r="F5" s="73"/>
      <c r="G5" s="77"/>
      <c r="H5" s="78"/>
      <c r="I5" s="77"/>
      <c r="J5" s="78"/>
      <c r="K5" s="77"/>
      <c r="L5" s="78"/>
      <c r="M5" s="77"/>
      <c r="N5" s="78"/>
    </row>
    <row r="6" spans="1:14" ht="21" customHeight="1" thickBot="1" x14ac:dyDescent="0.25">
      <c r="A6" s="68"/>
      <c r="B6" s="71"/>
      <c r="C6" s="82"/>
      <c r="D6" s="74"/>
      <c r="E6" s="74"/>
      <c r="F6" s="74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8" t="s">
        <v>5</v>
      </c>
      <c r="B7" s="29" t="s">
        <v>29</v>
      </c>
      <c r="C7" s="30">
        <f t="shared" ref="C7:C16" si="0">SUM(H7,J7,L7)</f>
        <v>43</v>
      </c>
      <c r="D7" s="19" t="s">
        <v>9</v>
      </c>
      <c r="E7" s="19" t="s">
        <v>46</v>
      </c>
      <c r="F7" s="38" t="s">
        <v>68</v>
      </c>
      <c r="G7" s="14">
        <v>2</v>
      </c>
      <c r="H7" s="13">
        <v>18</v>
      </c>
      <c r="I7" s="58">
        <v>1</v>
      </c>
      <c r="J7" s="59">
        <v>25</v>
      </c>
      <c r="K7" s="14"/>
      <c r="L7" s="13"/>
      <c r="M7" s="14"/>
      <c r="N7" s="13"/>
    </row>
    <row r="8" spans="1:14" s="12" customFormat="1" ht="16.149999999999999" customHeight="1" x14ac:dyDescent="0.25">
      <c r="A8" s="31" t="s">
        <v>8</v>
      </c>
      <c r="B8" s="32" t="s">
        <v>22</v>
      </c>
      <c r="C8" s="33">
        <f t="shared" si="0"/>
        <v>40</v>
      </c>
      <c r="D8" s="21" t="s">
        <v>9</v>
      </c>
      <c r="E8" s="21" t="s">
        <v>46</v>
      </c>
      <c r="F8" s="39" t="s">
        <v>67</v>
      </c>
      <c r="G8" s="16">
        <v>1</v>
      </c>
      <c r="H8" s="15">
        <v>25</v>
      </c>
      <c r="I8" s="16">
        <v>3</v>
      </c>
      <c r="J8" s="15">
        <v>15</v>
      </c>
      <c r="K8" s="41"/>
      <c r="L8" s="42"/>
      <c r="M8" s="41"/>
      <c r="N8" s="42"/>
    </row>
    <row r="9" spans="1:14" s="12" customFormat="1" ht="16.149999999999999" customHeight="1" x14ac:dyDescent="0.25">
      <c r="A9" s="31" t="s">
        <v>10</v>
      </c>
      <c r="B9" s="34" t="s">
        <v>14</v>
      </c>
      <c r="C9" s="33">
        <f t="shared" si="0"/>
        <v>27</v>
      </c>
      <c r="D9" s="21" t="s">
        <v>9</v>
      </c>
      <c r="E9" s="21" t="s">
        <v>46</v>
      </c>
      <c r="F9" s="39" t="s">
        <v>55</v>
      </c>
      <c r="G9" s="16">
        <v>3</v>
      </c>
      <c r="H9" s="15">
        <v>15</v>
      </c>
      <c r="I9" s="16">
        <v>4</v>
      </c>
      <c r="J9" s="15">
        <v>12</v>
      </c>
      <c r="K9" s="16"/>
      <c r="L9" s="15"/>
      <c r="M9" s="16"/>
      <c r="N9" s="15"/>
    </row>
    <row r="10" spans="1:14" s="12" customFormat="1" ht="16.149999999999999" customHeight="1" x14ac:dyDescent="0.25">
      <c r="A10" s="35" t="s">
        <v>11</v>
      </c>
      <c r="B10" s="34" t="s">
        <v>24</v>
      </c>
      <c r="C10" s="33">
        <f t="shared" si="0"/>
        <v>18</v>
      </c>
      <c r="D10" s="21" t="s">
        <v>25</v>
      </c>
      <c r="E10" s="21" t="s">
        <v>63</v>
      </c>
      <c r="F10" s="39" t="s">
        <v>64</v>
      </c>
      <c r="G10" s="16" t="s">
        <v>18</v>
      </c>
      <c r="H10" s="15"/>
      <c r="I10" s="16">
        <v>2</v>
      </c>
      <c r="J10" s="15">
        <v>18</v>
      </c>
      <c r="K10" s="16"/>
      <c r="L10" s="15"/>
      <c r="M10" s="16"/>
      <c r="N10" s="15"/>
    </row>
    <row r="11" spans="1:14" s="12" customFormat="1" ht="16.149999999999999" customHeight="1" x14ac:dyDescent="0.25">
      <c r="A11" s="35" t="s">
        <v>13</v>
      </c>
      <c r="B11" s="34" t="s">
        <v>59</v>
      </c>
      <c r="C11" s="33">
        <f t="shared" si="0"/>
        <v>16</v>
      </c>
      <c r="D11" s="21" t="s">
        <v>33</v>
      </c>
      <c r="E11" s="21" t="s">
        <v>60</v>
      </c>
      <c r="F11" s="39" t="s">
        <v>80</v>
      </c>
      <c r="G11" s="41">
        <v>5</v>
      </c>
      <c r="H11" s="42">
        <v>10</v>
      </c>
      <c r="I11" s="16">
        <v>7</v>
      </c>
      <c r="J11" s="15">
        <v>6</v>
      </c>
      <c r="K11" s="16"/>
      <c r="L11" s="15"/>
      <c r="M11" s="16"/>
      <c r="N11" s="15"/>
    </row>
    <row r="12" spans="1:14" s="12" customFormat="1" ht="16.149999999999999" customHeight="1" x14ac:dyDescent="0.25">
      <c r="A12" s="35" t="s">
        <v>15</v>
      </c>
      <c r="B12" s="34" t="s">
        <v>31</v>
      </c>
      <c r="C12" s="33">
        <f t="shared" si="0"/>
        <v>14</v>
      </c>
      <c r="D12" s="21" t="s">
        <v>32</v>
      </c>
      <c r="E12" s="21" t="s">
        <v>62</v>
      </c>
      <c r="F12" s="39" t="s">
        <v>58</v>
      </c>
      <c r="G12" s="16">
        <v>7</v>
      </c>
      <c r="H12" s="15">
        <v>6</v>
      </c>
      <c r="I12" s="16">
        <v>6</v>
      </c>
      <c r="J12" s="15">
        <v>8</v>
      </c>
      <c r="K12" s="16"/>
      <c r="L12" s="15"/>
      <c r="M12" s="16"/>
      <c r="N12" s="15"/>
    </row>
    <row r="13" spans="1:14" s="12" customFormat="1" ht="16.149999999999999" customHeight="1" x14ac:dyDescent="0.25">
      <c r="A13" s="35" t="s">
        <v>27</v>
      </c>
      <c r="B13" s="52" t="s">
        <v>21</v>
      </c>
      <c r="C13" s="33">
        <f t="shared" si="0"/>
        <v>12</v>
      </c>
      <c r="D13" s="21" t="s">
        <v>56</v>
      </c>
      <c r="E13" s="21" t="s">
        <v>57</v>
      </c>
      <c r="F13" s="39" t="s">
        <v>58</v>
      </c>
      <c r="G13" s="16">
        <v>4</v>
      </c>
      <c r="H13" s="15">
        <v>12</v>
      </c>
      <c r="I13" s="16"/>
      <c r="J13" s="15"/>
      <c r="K13" s="16"/>
      <c r="L13" s="15"/>
      <c r="M13" s="16"/>
      <c r="N13" s="15"/>
    </row>
    <row r="14" spans="1:14" s="12" customFormat="1" ht="16.149999999999999" customHeight="1" x14ac:dyDescent="0.25">
      <c r="A14" s="51" t="s">
        <v>81</v>
      </c>
      <c r="B14" s="21" t="s">
        <v>86</v>
      </c>
      <c r="C14" s="33">
        <f t="shared" si="0"/>
        <v>10</v>
      </c>
      <c r="D14" s="54" t="s">
        <v>33</v>
      </c>
      <c r="E14" s="54" t="s">
        <v>90</v>
      </c>
      <c r="F14" s="55" t="s">
        <v>87</v>
      </c>
      <c r="G14" s="56"/>
      <c r="H14" s="57"/>
      <c r="I14" s="56">
        <v>5</v>
      </c>
      <c r="J14" s="57">
        <v>10</v>
      </c>
      <c r="K14" s="56"/>
      <c r="L14" s="57"/>
      <c r="M14" s="56"/>
      <c r="N14" s="57"/>
    </row>
    <row r="15" spans="1:14" s="12" customFormat="1" ht="16.149999999999999" customHeight="1" x14ac:dyDescent="0.25">
      <c r="A15" s="51" t="s">
        <v>82</v>
      </c>
      <c r="B15" s="21" t="s">
        <v>30</v>
      </c>
      <c r="C15" s="53">
        <f t="shared" si="0"/>
        <v>8</v>
      </c>
      <c r="D15" s="54" t="s">
        <v>17</v>
      </c>
      <c r="E15" s="54" t="s">
        <v>17</v>
      </c>
      <c r="F15" s="55" t="s">
        <v>61</v>
      </c>
      <c r="G15" s="56">
        <v>6</v>
      </c>
      <c r="H15" s="57">
        <v>8</v>
      </c>
      <c r="I15" s="56"/>
      <c r="J15" s="57"/>
      <c r="K15" s="56"/>
      <c r="L15" s="57"/>
      <c r="M15" s="56"/>
      <c r="N15" s="57"/>
    </row>
    <row r="16" spans="1:14" s="12" customFormat="1" ht="16.149999999999999" customHeight="1" thickBot="1" x14ac:dyDescent="0.3">
      <c r="A16" s="49" t="s">
        <v>83</v>
      </c>
      <c r="B16" s="23" t="s">
        <v>88</v>
      </c>
      <c r="C16" s="36">
        <f t="shared" si="0"/>
        <v>4</v>
      </c>
      <c r="D16" s="23" t="s">
        <v>33</v>
      </c>
      <c r="E16" s="23" t="s">
        <v>90</v>
      </c>
      <c r="F16" s="40" t="s">
        <v>89</v>
      </c>
      <c r="G16" s="18"/>
      <c r="H16" s="17"/>
      <c r="I16" s="18">
        <v>8</v>
      </c>
      <c r="J16" s="17">
        <v>4</v>
      </c>
      <c r="K16" s="18"/>
      <c r="L16" s="17"/>
      <c r="M16" s="18"/>
      <c r="N16" s="17"/>
    </row>
    <row r="18" spans="1:24" s="12" customFormat="1" ht="15.4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sheetProtection selectLockedCells="1" selectUnlockedCells="1"/>
  <sortState ref="B7:J16">
    <sortCondition descending="1" ref="C7:C16"/>
  </sortState>
  <mergeCells count="12">
    <mergeCell ref="A2:N2"/>
    <mergeCell ref="A4:A6"/>
    <mergeCell ref="B4:B6"/>
    <mergeCell ref="C4:C6"/>
    <mergeCell ref="A18:N18"/>
    <mergeCell ref="D4:D6"/>
    <mergeCell ref="G4:H5"/>
    <mergeCell ref="K4:L5"/>
    <mergeCell ref="M4:N5"/>
    <mergeCell ref="E4:E6"/>
    <mergeCell ref="F4:F6"/>
    <mergeCell ref="I4:J5"/>
  </mergeCells>
  <conditionalFormatting sqref="B8">
    <cfRule type="cellIs" dxfId="15" priority="11" stopIfTrue="1" operator="equal">
      <formula>"-"</formula>
    </cfRule>
  </conditionalFormatting>
  <conditionalFormatting sqref="B7:C7 B9:B16 C8:C16">
    <cfRule type="cellIs" dxfId="14" priority="12" stopIfTrue="1" operator="equal">
      <formula>"-"</formula>
    </cfRule>
  </conditionalFormatting>
  <conditionalFormatting sqref="D7:D10 D12:D15">
    <cfRule type="cellIs" dxfId="13" priority="8" stopIfTrue="1" operator="equal">
      <formula>"-"</formula>
    </cfRule>
  </conditionalFormatting>
  <conditionalFormatting sqref="D11">
    <cfRule type="cellIs" dxfId="12" priority="7" stopIfTrue="1" operator="equal">
      <formula>"-"</formula>
    </cfRule>
  </conditionalFormatting>
  <conditionalFormatting sqref="D16">
    <cfRule type="cellIs" dxfId="11" priority="6" stopIfTrue="1" operator="equal">
      <formula>"-"</formula>
    </cfRule>
  </conditionalFormatting>
  <conditionalFormatting sqref="E7:E10 E12:E15">
    <cfRule type="cellIs" dxfId="10" priority="4" stopIfTrue="1" operator="equal">
      <formula>"-"</formula>
    </cfRule>
  </conditionalFormatting>
  <conditionalFormatting sqref="E11">
    <cfRule type="cellIs" dxfId="9" priority="3" stopIfTrue="1" operator="equal">
      <formula>"-"</formula>
    </cfRule>
  </conditionalFormatting>
  <conditionalFormatting sqref="E16">
    <cfRule type="cellIs" dxfId="8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view="pageBreakPreview" topLeftCell="A3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8.85546875" customWidth="1"/>
    <col min="6" max="6" width="23.570312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1.65" customHeight="1" thickBot="1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60" customHeight="1" thickBot="1" x14ac:dyDescent="0.25">
      <c r="A4" s="66" t="s">
        <v>0</v>
      </c>
      <c r="B4" s="69" t="s">
        <v>35</v>
      </c>
      <c r="C4" s="80" t="s">
        <v>1</v>
      </c>
      <c r="D4" s="72" t="s">
        <v>2</v>
      </c>
      <c r="E4" s="72" t="s">
        <v>39</v>
      </c>
      <c r="F4" s="72" t="s">
        <v>40</v>
      </c>
      <c r="G4" s="75" t="s">
        <v>118</v>
      </c>
      <c r="H4" s="76"/>
      <c r="I4" s="75" t="s">
        <v>92</v>
      </c>
      <c r="J4" s="76"/>
      <c r="K4" s="75" t="s">
        <v>93</v>
      </c>
      <c r="L4" s="76"/>
      <c r="M4" s="75" t="s">
        <v>94</v>
      </c>
      <c r="N4" s="76"/>
    </row>
    <row r="5" spans="1:14" ht="57.75" customHeight="1" thickBot="1" x14ac:dyDescent="0.25">
      <c r="A5" s="67"/>
      <c r="B5" s="70"/>
      <c r="C5" s="81"/>
      <c r="D5" s="73"/>
      <c r="E5" s="73"/>
      <c r="F5" s="73"/>
      <c r="G5" s="77"/>
      <c r="H5" s="78"/>
      <c r="I5" s="77"/>
      <c r="J5" s="78"/>
      <c r="K5" s="77"/>
      <c r="L5" s="78"/>
      <c r="M5" s="77"/>
      <c r="N5" s="78"/>
    </row>
    <row r="6" spans="1:14" ht="21" customHeight="1" thickBot="1" x14ac:dyDescent="0.25">
      <c r="A6" s="68"/>
      <c r="B6" s="71"/>
      <c r="C6" s="82"/>
      <c r="D6" s="74"/>
      <c r="E6" s="74"/>
      <c r="F6" s="74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8" t="s">
        <v>5</v>
      </c>
      <c r="B7" s="29" t="s">
        <v>95</v>
      </c>
      <c r="C7" s="30">
        <f t="shared" ref="C7:C16" si="0">SUM(H7,J7,L7)</f>
        <v>25</v>
      </c>
      <c r="D7" s="19" t="s">
        <v>26</v>
      </c>
      <c r="E7" s="19" t="s">
        <v>96</v>
      </c>
      <c r="F7" s="60" t="s">
        <v>97</v>
      </c>
      <c r="G7" s="14">
        <v>1</v>
      </c>
      <c r="H7" s="13">
        <v>25</v>
      </c>
      <c r="I7" s="58"/>
      <c r="J7" s="59"/>
      <c r="K7" s="14"/>
      <c r="L7" s="13"/>
      <c r="M7" s="14"/>
      <c r="N7" s="13"/>
    </row>
    <row r="8" spans="1:14" s="12" customFormat="1" ht="16.149999999999999" customHeight="1" x14ac:dyDescent="0.25">
      <c r="A8" s="31" t="s">
        <v>8</v>
      </c>
      <c r="B8" s="32" t="s">
        <v>98</v>
      </c>
      <c r="C8" s="33">
        <f t="shared" si="0"/>
        <v>18</v>
      </c>
      <c r="D8" s="21" t="s">
        <v>99</v>
      </c>
      <c r="E8" s="21" t="s">
        <v>100</v>
      </c>
      <c r="F8" s="61" t="s">
        <v>97</v>
      </c>
      <c r="G8" s="16">
        <v>2</v>
      </c>
      <c r="H8" s="15">
        <v>18</v>
      </c>
      <c r="I8" s="16"/>
      <c r="J8" s="15"/>
      <c r="K8" s="41"/>
      <c r="L8" s="42"/>
      <c r="M8" s="41"/>
      <c r="N8" s="42"/>
    </row>
    <row r="9" spans="1:14" s="12" customFormat="1" ht="16.149999999999999" customHeight="1" x14ac:dyDescent="0.25">
      <c r="A9" s="31" t="s">
        <v>10</v>
      </c>
      <c r="B9" s="34" t="s">
        <v>101</v>
      </c>
      <c r="C9" s="33">
        <f t="shared" si="0"/>
        <v>15</v>
      </c>
      <c r="D9" s="21" t="s">
        <v>102</v>
      </c>
      <c r="E9" s="21" t="s">
        <v>103</v>
      </c>
      <c r="F9" s="61" t="s">
        <v>97</v>
      </c>
      <c r="G9" s="16">
        <v>3</v>
      </c>
      <c r="H9" s="15">
        <v>15</v>
      </c>
      <c r="I9" s="16"/>
      <c r="J9" s="15"/>
      <c r="K9" s="16"/>
      <c r="L9" s="15"/>
      <c r="M9" s="16"/>
      <c r="N9" s="15"/>
    </row>
    <row r="10" spans="1:14" s="12" customFormat="1" ht="16.149999999999999" customHeight="1" x14ac:dyDescent="0.25">
      <c r="A10" s="35" t="s">
        <v>11</v>
      </c>
      <c r="B10" s="34" t="s">
        <v>104</v>
      </c>
      <c r="C10" s="33">
        <f t="shared" si="0"/>
        <v>12</v>
      </c>
      <c r="D10" s="21" t="s">
        <v>26</v>
      </c>
      <c r="E10" s="21" t="s">
        <v>112</v>
      </c>
      <c r="F10" s="61" t="s">
        <v>97</v>
      </c>
      <c r="G10" s="16">
        <v>4</v>
      </c>
      <c r="H10" s="15">
        <v>12</v>
      </c>
      <c r="I10" s="16"/>
      <c r="J10" s="15"/>
      <c r="K10" s="16"/>
      <c r="L10" s="15"/>
      <c r="M10" s="16"/>
      <c r="N10" s="15"/>
    </row>
    <row r="11" spans="1:14" s="12" customFormat="1" ht="16.149999999999999" customHeight="1" x14ac:dyDescent="0.25">
      <c r="A11" s="35" t="s">
        <v>13</v>
      </c>
      <c r="B11" s="34" t="s">
        <v>105</v>
      </c>
      <c r="C11" s="33">
        <f t="shared" si="0"/>
        <v>10</v>
      </c>
      <c r="D11" s="21" t="s">
        <v>26</v>
      </c>
      <c r="E11" s="21" t="s">
        <v>112</v>
      </c>
      <c r="F11" s="61" t="s">
        <v>97</v>
      </c>
      <c r="G11" s="41">
        <v>5</v>
      </c>
      <c r="H11" s="42">
        <v>10</v>
      </c>
      <c r="I11" s="16"/>
      <c r="J11" s="15"/>
      <c r="K11" s="16"/>
      <c r="L11" s="15"/>
      <c r="M11" s="16"/>
      <c r="N11" s="15"/>
    </row>
    <row r="12" spans="1:14" s="12" customFormat="1" ht="16.149999999999999" customHeight="1" x14ac:dyDescent="0.25">
      <c r="A12" s="35" t="s">
        <v>15</v>
      </c>
      <c r="B12" s="34" t="s">
        <v>106</v>
      </c>
      <c r="C12" s="33">
        <f t="shared" si="0"/>
        <v>8</v>
      </c>
      <c r="D12" s="21" t="s">
        <v>26</v>
      </c>
      <c r="E12" s="21" t="s">
        <v>112</v>
      </c>
      <c r="F12" s="61" t="s">
        <v>97</v>
      </c>
      <c r="G12" s="16">
        <v>6</v>
      </c>
      <c r="H12" s="15">
        <v>8</v>
      </c>
      <c r="I12" s="16"/>
      <c r="J12" s="15"/>
      <c r="K12" s="16"/>
      <c r="L12" s="15"/>
      <c r="M12" s="16"/>
      <c r="N12" s="15"/>
    </row>
    <row r="13" spans="1:14" s="12" customFormat="1" ht="16.149999999999999" customHeight="1" x14ac:dyDescent="0.25">
      <c r="A13" s="35" t="s">
        <v>27</v>
      </c>
      <c r="B13" s="52" t="s">
        <v>107</v>
      </c>
      <c r="C13" s="33">
        <f t="shared" si="0"/>
        <v>0</v>
      </c>
      <c r="D13" s="21" t="s">
        <v>17</v>
      </c>
      <c r="E13" s="21" t="s">
        <v>17</v>
      </c>
      <c r="F13" s="61" t="s">
        <v>97</v>
      </c>
      <c r="G13" s="16" t="s">
        <v>18</v>
      </c>
      <c r="H13" s="15"/>
      <c r="I13" s="16"/>
      <c r="J13" s="15"/>
      <c r="K13" s="16"/>
      <c r="L13" s="15"/>
      <c r="M13" s="16"/>
      <c r="N13" s="15"/>
    </row>
    <row r="14" spans="1:14" s="12" customFormat="1" ht="16.149999999999999" customHeight="1" x14ac:dyDescent="0.25">
      <c r="A14" s="51" t="s">
        <v>81</v>
      </c>
      <c r="B14" s="21" t="s">
        <v>108</v>
      </c>
      <c r="C14" s="33">
        <f t="shared" si="0"/>
        <v>0</v>
      </c>
      <c r="D14" s="54" t="s">
        <v>113</v>
      </c>
      <c r="E14" s="54" t="s">
        <v>114</v>
      </c>
      <c r="F14" s="61" t="s">
        <v>97</v>
      </c>
      <c r="G14" s="56" t="s">
        <v>18</v>
      </c>
      <c r="H14" s="57"/>
      <c r="I14" s="56"/>
      <c r="J14" s="57"/>
      <c r="K14" s="56"/>
      <c r="L14" s="57"/>
      <c r="M14" s="56"/>
      <c r="N14" s="57"/>
    </row>
    <row r="15" spans="1:14" s="12" customFormat="1" ht="16.149999999999999" customHeight="1" x14ac:dyDescent="0.25">
      <c r="A15" s="51" t="s">
        <v>82</v>
      </c>
      <c r="B15" s="21" t="s">
        <v>109</v>
      </c>
      <c r="C15" s="53">
        <f t="shared" si="0"/>
        <v>0</v>
      </c>
      <c r="D15" s="54" t="s">
        <v>17</v>
      </c>
      <c r="E15" s="54" t="s">
        <v>17</v>
      </c>
      <c r="F15" s="62" t="s">
        <v>110</v>
      </c>
      <c r="G15" s="56" t="s">
        <v>18</v>
      </c>
      <c r="H15" s="57"/>
      <c r="I15" s="56"/>
      <c r="J15" s="57"/>
      <c r="K15" s="56"/>
      <c r="L15" s="57"/>
      <c r="M15" s="56"/>
      <c r="N15" s="57"/>
    </row>
    <row r="16" spans="1:14" s="12" customFormat="1" ht="16.149999999999999" customHeight="1" thickBot="1" x14ac:dyDescent="0.3">
      <c r="A16" s="49" t="s">
        <v>83</v>
      </c>
      <c r="B16" s="23" t="s">
        <v>111</v>
      </c>
      <c r="C16" s="36">
        <f t="shared" si="0"/>
        <v>0</v>
      </c>
      <c r="D16" s="23" t="s">
        <v>26</v>
      </c>
      <c r="E16" s="23" t="s">
        <v>115</v>
      </c>
      <c r="F16" s="63" t="s">
        <v>97</v>
      </c>
      <c r="G16" s="18" t="s">
        <v>18</v>
      </c>
      <c r="H16" s="17"/>
      <c r="I16" s="18"/>
      <c r="J16" s="17"/>
      <c r="K16" s="18"/>
      <c r="L16" s="17"/>
      <c r="M16" s="18"/>
      <c r="N16" s="17"/>
    </row>
    <row r="18" spans="1:24" s="12" customFormat="1" ht="15.4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sheetProtection selectLockedCells="1" selectUnlockedCells="1"/>
  <mergeCells count="12">
    <mergeCell ref="M4:N5"/>
    <mergeCell ref="A18:N18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8">
    <cfRule type="cellIs" dxfId="7" priority="7" stopIfTrue="1" operator="equal">
      <formula>"-"</formula>
    </cfRule>
  </conditionalFormatting>
  <conditionalFormatting sqref="B7:C7 B9:B16 C8:C16">
    <cfRule type="cellIs" dxfId="6" priority="8" stopIfTrue="1" operator="equal">
      <formula>"-"</formula>
    </cfRule>
  </conditionalFormatting>
  <conditionalFormatting sqref="D7:D10 D12:D15">
    <cfRule type="cellIs" dxfId="5" priority="6" stopIfTrue="1" operator="equal">
      <formula>"-"</formula>
    </cfRule>
  </conditionalFormatting>
  <conditionalFormatting sqref="D11">
    <cfRule type="cellIs" dxfId="4" priority="5" stopIfTrue="1" operator="equal">
      <formula>"-"</formula>
    </cfRule>
  </conditionalFormatting>
  <conditionalFormatting sqref="D16">
    <cfRule type="cellIs" dxfId="3" priority="4" stopIfTrue="1" operator="equal">
      <formula>"-"</formula>
    </cfRule>
  </conditionalFormatting>
  <conditionalFormatting sqref="E7:E10 E12:E15">
    <cfRule type="cellIs" dxfId="2" priority="3" stopIfTrue="1" operator="equal">
      <formula>"-"</formula>
    </cfRule>
  </conditionalFormatting>
  <conditionalFormatting sqref="E11">
    <cfRule type="cellIs" dxfId="1" priority="2" stopIfTrue="1" operator="equal">
      <formula>"-"</formula>
    </cfRule>
  </conditionalFormatting>
  <conditionalFormatting sqref="E16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2018-12-11T14:30:35Z</cp:lastPrinted>
  <dcterms:created xsi:type="dcterms:W3CDTF">2011-01-03T12:45:18Z</dcterms:created>
  <dcterms:modified xsi:type="dcterms:W3CDTF">2019-05-27T15:21:20Z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