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acer\Documents\My Docs\RRaids\2022\Cup\"/>
    </mc:Choice>
  </mc:AlternateContent>
  <xr:revisionPtr revIDLastSave="0" documentId="8_{28AB3D2A-C2F5-44CC-A885-E997EDE93AFD}" xr6:coauthVersionLast="47" xr6:coauthVersionMax="47" xr10:uidLastSave="{00000000-0000-0000-0000-000000000000}"/>
  <bookViews>
    <workbookView xWindow="-108" yWindow="-108" windowWidth="23256" windowHeight="12456" tabRatio="500" activeTab="2" xr2:uid="{00000000-000D-0000-FFFF-FFFF00000000}"/>
  </bookViews>
  <sheets>
    <sheet name="R" sheetId="1" r:id="rId1"/>
    <sheet name="N" sheetId="2" r:id="rId2"/>
    <sheet name="N2" sheetId="3" r:id="rId3"/>
  </sheets>
  <definedNames>
    <definedName name="_xlnm.Print_Area" localSheetId="1">N!$A$1:$J$15</definedName>
    <definedName name="_xlnm.Print_Area" localSheetId="2">'N2'!$A$1:$F$20</definedName>
    <definedName name="_xlnm.Print_Area" localSheetId="0">'R'!$A$1:$J$12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3" l="1"/>
  <c r="C10" i="3"/>
  <c r="C11" i="3"/>
  <c r="C12" i="3"/>
  <c r="C13" i="3"/>
  <c r="C14" i="3"/>
  <c r="C15" i="3"/>
  <c r="C16" i="3"/>
  <c r="C17" i="3"/>
  <c r="C18" i="3"/>
  <c r="C19" i="3"/>
  <c r="C20" i="3"/>
  <c r="C21" i="3"/>
  <c r="C12" i="2"/>
  <c r="C7" i="3" l="1"/>
  <c r="C8" i="3"/>
  <c r="C11" i="2"/>
  <c r="C10" i="2"/>
  <c r="C8" i="2"/>
  <c r="C9" i="2"/>
  <c r="C7" i="2"/>
  <c r="C10" i="1"/>
  <c r="C9" i="1"/>
  <c r="C7" i="1"/>
  <c r="C8" i="1"/>
  <c r="C23" i="3" l="1"/>
  <c r="C22" i="3"/>
  <c r="C11" i="1" l="1"/>
</calcChain>
</file>

<file path=xl/sharedStrings.xml><?xml version="1.0" encoding="utf-8"?>
<sst xmlns="http://schemas.openxmlformats.org/spreadsheetml/2006/main" count="220" uniqueCount="100">
  <si>
    <t>Место</t>
  </si>
  <si>
    <t>Сумма очков</t>
  </si>
  <si>
    <t>место</t>
  </si>
  <si>
    <t>очки</t>
  </si>
  <si>
    <t>1</t>
  </si>
  <si>
    <t>2</t>
  </si>
  <si>
    <t>3</t>
  </si>
  <si>
    <t>4</t>
  </si>
  <si>
    <t>5</t>
  </si>
  <si>
    <t>6</t>
  </si>
  <si>
    <t>Москва</t>
  </si>
  <si>
    <t>Респ.Татарстан</t>
  </si>
  <si>
    <t>7</t>
  </si>
  <si>
    <t xml:space="preserve">Фамилия, имя </t>
  </si>
  <si>
    <t>Фамилия, имя</t>
  </si>
  <si>
    <t>Населенный
пункт</t>
  </si>
  <si>
    <t>Автомобиль</t>
  </si>
  <si>
    <t>8</t>
  </si>
  <si>
    <t>9</t>
  </si>
  <si>
    <t>нк</t>
  </si>
  <si>
    <t>Can-Am Maverick X3</t>
  </si>
  <si>
    <t>Минниханов Раис</t>
  </si>
  <si>
    <t>Казань</t>
  </si>
  <si>
    <t>Сычёва Татьяна</t>
  </si>
  <si>
    <t>Санкт-Петербург</t>
  </si>
  <si>
    <t>Субъект РФ</t>
  </si>
  <si>
    <t>10</t>
  </si>
  <si>
    <t>11</t>
  </si>
  <si>
    <t>12</t>
  </si>
  <si>
    <t>13</t>
  </si>
  <si>
    <t>14</t>
  </si>
  <si>
    <t>Минниханов Азат</t>
  </si>
  <si>
    <t>Шилов Константин</t>
  </si>
  <si>
    <t>Галиев Марат</t>
  </si>
  <si>
    <t>Пузян Армен</t>
  </si>
  <si>
    <t>Московская обл.</t>
  </si>
  <si>
    <t>Мингазов Минтимер</t>
  </si>
  <si>
    <t>Сибгатуллин Динар</t>
  </si>
  <si>
    <t>Орловская обл.</t>
  </si>
  <si>
    <t>Новиков Вадим</t>
  </si>
  <si>
    <t>Ульяновская обл.</t>
  </si>
  <si>
    <t>Ульяновск</t>
  </si>
  <si>
    <t>УАЗ Патриот</t>
  </si>
  <si>
    <t>Назаркин Денис</t>
  </si>
  <si>
    <t>Волгоградская обл.</t>
  </si>
  <si>
    <t>Волгоград</t>
  </si>
  <si>
    <t>Сушенцов Андрей</t>
  </si>
  <si>
    <t>Пономаренко Александр</t>
  </si>
  <si>
    <t>Голоушкин Александр</t>
  </si>
  <si>
    <t>Свердловская обл.</t>
  </si>
  <si>
    <t>Екатеринбург</t>
  </si>
  <si>
    <t>Орешкин Никита</t>
  </si>
  <si>
    <t>Nissan Pathfinder</t>
  </si>
  <si>
    <t>Toyota Land Cruiser 200</t>
  </si>
  <si>
    <t>Фрезоргер Евгений</t>
  </si>
  <si>
    <t>Омская обл.</t>
  </si>
  <si>
    <t>Омск</t>
  </si>
  <si>
    <t>Мордкович Дмитрий</t>
  </si>
  <si>
    <t>Mitsubishi Pajero</t>
  </si>
  <si>
    <t>Тузов Алексей</t>
  </si>
  <si>
    <t>МИНИСТЕРСТВО СПОРТА РФ
РОССИЙСКАЯ АВТОМОБИЛЬНАЯ ФЕДЕРАЦИЯ
КУБОК РОССИИ в спортивной дисциплине ралли-рейды " R" (1660671811Л)
Зачет Пилотов
ТЕКУЩИЙ ПРОТОКОЛ ЛИЧНЫХ РЕЗУЛЬТАТОВ  2022</t>
  </si>
  <si>
    <t xml:space="preserve">Москва </t>
  </si>
  <si>
    <t>Nissan NP-300 Pick-Up</t>
  </si>
  <si>
    <t>Мельников Антон</t>
  </si>
  <si>
    <t>Лобня</t>
  </si>
  <si>
    <t>Елисеева Татьяна</t>
  </si>
  <si>
    <t>Расторгуев Михаил</t>
  </si>
  <si>
    <t>Ростовская обл.</t>
  </si>
  <si>
    <t>х.Камышеваха</t>
  </si>
  <si>
    <t>Кузнецов Алексей</t>
  </si>
  <si>
    <t>Nissan Navara</t>
  </si>
  <si>
    <t>1 этап
19-22.05.2022
Волгоградская обл.
ЕКП №2010</t>
  </si>
  <si>
    <t>2 этап
17-19.06.2022
Ульяновская обл.
ЕКП №2011</t>
  </si>
  <si>
    <t>3 этап
 август 2022
ЕКП №2012</t>
  </si>
  <si>
    <t>4 этап
2-4.09.2022
Владимирская обл.
ЕКП №2013</t>
  </si>
  <si>
    <t>5 этап
6-9.10.2022
Тульская обл.
ЕКП №2014</t>
  </si>
  <si>
    <t>6 этап
4-6.11.2022
Астраханская обл.
ЕКП №2015</t>
  </si>
  <si>
    <t>Яковлев Евгений</t>
  </si>
  <si>
    <t>Каменск-Шахтинский</t>
  </si>
  <si>
    <t>УАЗ 31622</t>
  </si>
  <si>
    <t>Шатохин Александр</t>
  </si>
  <si>
    <t>Ливны</t>
  </si>
  <si>
    <t>УАЗ 31512</t>
  </si>
  <si>
    <t>УАЗ 31519</t>
  </si>
  <si>
    <t>Платонов Павел</t>
  </si>
  <si>
    <t>Воронежская обл.</t>
  </si>
  <si>
    <t>Воронеж</t>
  </si>
  <si>
    <t>УАЗ 23632 Pickup</t>
  </si>
  <si>
    <t>УАЗ 23602 Cargo</t>
  </si>
  <si>
    <t>Новиков Андрей</t>
  </si>
  <si>
    <t>Гадасин Борис</t>
  </si>
  <si>
    <t>Папуцкий Вячеслав</t>
  </si>
  <si>
    <t>Yamaha YXZ 1000R</t>
  </si>
  <si>
    <t>Черкесов Дмитрий</t>
  </si>
  <si>
    <t>Чернянка</t>
  </si>
  <si>
    <t>Белгородская обл.</t>
  </si>
  <si>
    <t>МИНИСТЕРСТВО СПОРТА РФ
РОССИЙСКАЯ АВТОМОБИЛЬНАЯ ФЕДЕРАЦИЯ
КУБОК РОССИИ в спортивной дисциплине ралли-рейды "N" (1660611811Л)
Зачет Пилотов
ТЕКУЩИЙ ПРОТОКОЛ ЛИЧНЫХ РЕЗУЛЬТАТОВ  2022</t>
  </si>
  <si>
    <t>МИНИСТЕРСТВО СПОРТА РФ
РОССИЙСКАЯ АВТОМОБИЛЬНАЯ ФЕДЕРАЦИЯ
КУБОК РОССИИ в спортивной дисциплине ралли-рейды  "N2" (1661031811Л)
Зачет Пилотов
ТЕКУЩИЙ ПРОТОКОЛ ПРОТОКОЛ ЛИЧНЫХ РЕЗУЛЬТАТОВ  2022</t>
  </si>
  <si>
    <t>G-Force T3 GF</t>
  </si>
  <si>
    <t>Толстов Виктор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</si>
</sst>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26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</cellStyleXfs>
  <cellXfs count="123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8" fillId="0" borderId="0" xfId="2" applyFont="1" applyFill="1" applyBorder="1" applyAlignment="1">
      <alignment vertical="center" wrapText="1"/>
    </xf>
    <xf numFmtId="0" fontId="7" fillId="0" borderId="0" xfId="0" applyFont="1"/>
    <xf numFmtId="0" fontId="8" fillId="0" borderId="13" xfId="0" applyFont="1" applyFill="1" applyBorder="1" applyAlignment="1" applyProtection="1">
      <alignment vertical="center" wrapText="1"/>
    </xf>
    <xf numFmtId="49" fontId="8" fillId="0" borderId="19" xfId="0" applyNumberFormat="1" applyFont="1" applyBorder="1" applyAlignment="1">
      <alignment horizontal="center"/>
    </xf>
    <xf numFmtId="0" fontId="8" fillId="0" borderId="17" xfId="0" applyFont="1" applyFill="1" applyBorder="1" applyAlignment="1" applyProtection="1">
      <alignment vertical="center" wrapText="1"/>
    </xf>
    <xf numFmtId="0" fontId="8" fillId="0" borderId="18" xfId="0" applyFont="1" applyFill="1" applyBorder="1" applyAlignment="1" applyProtection="1">
      <alignment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8" fillId="0" borderId="11" xfId="2" applyFont="1" applyBorder="1" applyAlignment="1">
      <alignment horizontal="left" vertical="center" wrapText="1"/>
    </xf>
    <xf numFmtId="0" fontId="8" fillId="0" borderId="12" xfId="2" applyFont="1" applyBorder="1" applyAlignment="1">
      <alignment horizontal="left" vertical="center" wrapText="1"/>
    </xf>
    <xf numFmtId="0" fontId="8" fillId="0" borderId="13" xfId="2" applyFont="1" applyBorder="1" applyAlignment="1">
      <alignment horizontal="left" vertical="center" wrapText="1"/>
    </xf>
    <xf numFmtId="0" fontId="8" fillId="0" borderId="11" xfId="0" applyFont="1" applyFill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vertical="center" wrapText="1"/>
    </xf>
    <xf numFmtId="0" fontId="8" fillId="0" borderId="7" xfId="2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>
      <alignment horizontal="center" vertical="center"/>
    </xf>
    <xf numFmtId="0" fontId="7" fillId="0" borderId="3" xfId="0" applyFont="1" applyBorder="1"/>
    <xf numFmtId="0" fontId="0" fillId="0" borderId="3" xfId="0" applyBorder="1"/>
    <xf numFmtId="0" fontId="0" fillId="0" borderId="6" xfId="0" applyBorder="1"/>
    <xf numFmtId="0" fontId="0" fillId="0" borderId="4" xfId="0" applyBorder="1"/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49" fontId="8" fillId="0" borderId="23" xfId="0" applyNumberFormat="1" applyFont="1" applyBorder="1" applyAlignment="1">
      <alignment horizontal="center"/>
    </xf>
    <xf numFmtId="0" fontId="8" fillId="0" borderId="23" xfId="0" applyFont="1" applyFill="1" applyBorder="1" applyAlignment="1" applyProtection="1">
      <alignment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vertical="center" wrapText="1"/>
    </xf>
    <xf numFmtId="0" fontId="8" fillId="3" borderId="12" xfId="0" applyFont="1" applyFill="1" applyBorder="1" applyAlignment="1" applyProtection="1">
      <alignment vertical="center" wrapText="1"/>
    </xf>
    <xf numFmtId="0" fontId="8" fillId="0" borderId="12" xfId="3" applyFont="1" applyBorder="1" applyAlignment="1">
      <alignment horizontal="left" vertical="center" wrapText="1"/>
    </xf>
    <xf numFmtId="0" fontId="8" fillId="0" borderId="28" xfId="3" applyFont="1" applyBorder="1" applyAlignment="1">
      <alignment horizontal="left" vertical="center" wrapText="1"/>
    </xf>
    <xf numFmtId="49" fontId="8" fillId="0" borderId="26" xfId="0" applyNumberFormat="1" applyFont="1" applyBorder="1" applyAlignment="1">
      <alignment horizontal="center"/>
    </xf>
    <xf numFmtId="0" fontId="8" fillId="0" borderId="26" xfId="0" applyFont="1" applyFill="1" applyBorder="1" applyAlignment="1" applyProtection="1">
      <alignment vertical="center" wrapText="1"/>
    </xf>
    <xf numFmtId="0" fontId="8" fillId="0" borderId="26" xfId="2" applyFont="1" applyBorder="1" applyAlignment="1">
      <alignment horizontal="left" vertical="center" wrapText="1"/>
    </xf>
    <xf numFmtId="0" fontId="8" fillId="0" borderId="27" xfId="0" applyFont="1" applyFill="1" applyBorder="1" applyAlignment="1" applyProtection="1">
      <alignment vertical="center" wrapText="1"/>
    </xf>
    <xf numFmtId="0" fontId="9" fillId="0" borderId="33" xfId="0" applyFont="1" applyBorder="1" applyAlignment="1">
      <alignment horizontal="center"/>
    </xf>
    <xf numFmtId="0" fontId="0" fillId="0" borderId="33" xfId="0" applyBorder="1"/>
    <xf numFmtId="0" fontId="8" fillId="3" borderId="30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0" fontId="8" fillId="3" borderId="35" xfId="0" applyFont="1" applyFill="1" applyBorder="1" applyAlignment="1" applyProtection="1">
      <alignment vertical="center" wrapText="1"/>
    </xf>
    <xf numFmtId="0" fontId="8" fillId="0" borderId="36" xfId="3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8" fillId="0" borderId="11" xfId="3" applyFont="1" applyBorder="1" applyAlignment="1">
      <alignment horizontal="left" vertical="center" wrapText="1"/>
    </xf>
    <xf numFmtId="0" fontId="8" fillId="0" borderId="29" xfId="2" applyFont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7" fillId="0" borderId="33" xfId="0" applyFont="1" applyBorder="1"/>
    <xf numFmtId="0" fontId="7" fillId="3" borderId="30" xfId="0" applyFont="1" applyFill="1" applyBorder="1"/>
    <xf numFmtId="0" fontId="7" fillId="3" borderId="31" xfId="0" applyFont="1" applyFill="1" applyBorder="1"/>
    <xf numFmtId="0" fontId="0" fillId="3" borderId="6" xfId="0" applyFill="1" applyBorder="1"/>
    <xf numFmtId="0" fontId="0" fillId="3" borderId="4" xfId="0" applyFill="1" applyBorder="1"/>
    <xf numFmtId="0" fontId="8" fillId="3" borderId="24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7" fillId="3" borderId="32" xfId="0" applyFont="1" applyFill="1" applyBorder="1"/>
    <xf numFmtId="0" fontId="0" fillId="3" borderId="2" xfId="0" applyFill="1" applyBorder="1"/>
    <xf numFmtId="0" fontId="8" fillId="0" borderId="12" xfId="0" applyFont="1" applyBorder="1" applyAlignment="1" applyProtection="1">
      <alignment horizontal="center" vertical="center" wrapText="1"/>
    </xf>
    <xf numFmtId="0" fontId="8" fillId="0" borderId="32" xfId="0" applyFont="1" applyBorder="1" applyAlignment="1">
      <alignment horizontal="center"/>
    </xf>
    <xf numFmtId="0" fontId="8" fillId="0" borderId="39" xfId="0" applyFont="1" applyBorder="1" applyAlignment="1" applyProtection="1">
      <alignment horizontal="center" vertical="center" wrapText="1"/>
    </xf>
    <xf numFmtId="0" fontId="8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8" fillId="3" borderId="40" xfId="0" applyFont="1" applyFill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0" fontId="8" fillId="4" borderId="43" xfId="0" applyFont="1" applyFill="1" applyBorder="1" applyAlignment="1" applyProtection="1">
      <alignment vertical="center" wrapText="1"/>
    </xf>
    <xf numFmtId="0" fontId="8" fillId="0" borderId="43" xfId="0" applyFont="1" applyBorder="1" applyAlignment="1" applyProtection="1">
      <alignment horizontal="center" vertical="center" wrapText="1"/>
    </xf>
    <xf numFmtId="0" fontId="8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8" fillId="3" borderId="44" xfId="0" applyFont="1" applyFill="1" applyBorder="1" applyAlignment="1">
      <alignment horizontal="center"/>
    </xf>
    <xf numFmtId="0" fontId="9" fillId="3" borderId="45" xfId="0" applyFont="1" applyFill="1" applyBorder="1" applyAlignment="1">
      <alignment horizontal="center"/>
    </xf>
    <xf numFmtId="0" fontId="8" fillId="3" borderId="46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49" fontId="8" fillId="3" borderId="48" xfId="0" applyNumberFormat="1" applyFont="1" applyFill="1" applyBorder="1" applyAlignment="1">
      <alignment horizontal="center"/>
    </xf>
    <xf numFmtId="0" fontId="8" fillId="0" borderId="49" xfId="0" applyFont="1" applyFill="1" applyBorder="1" applyAlignment="1" applyProtection="1">
      <alignment horizontal="center" vertical="center" wrapText="1"/>
    </xf>
    <xf numFmtId="0" fontId="8" fillId="0" borderId="43" xfId="0" applyFont="1" applyFill="1" applyBorder="1" applyAlignment="1" applyProtection="1">
      <alignment vertical="center" wrapText="1"/>
    </xf>
    <xf numFmtId="0" fontId="7" fillId="3" borderId="46" xfId="0" applyFont="1" applyFill="1" applyBorder="1"/>
    <xf numFmtId="0" fontId="7" fillId="3" borderId="47" xfId="0" applyFont="1" applyFill="1" applyBorder="1"/>
    <xf numFmtId="49" fontId="8" fillId="3" borderId="50" xfId="0" applyNumberFormat="1" applyFont="1" applyFill="1" applyBorder="1" applyAlignment="1">
      <alignment horizontal="center"/>
    </xf>
    <xf numFmtId="0" fontId="8" fillId="0" borderId="38" xfId="0" applyFont="1" applyFill="1" applyBorder="1" applyAlignment="1" applyProtection="1">
      <alignment vertical="center" wrapText="1"/>
    </xf>
    <xf numFmtId="0" fontId="8" fillId="0" borderId="51" xfId="0" applyFont="1" applyFill="1" applyBorder="1" applyAlignment="1" applyProtection="1">
      <alignment horizontal="center" vertical="center" wrapText="1"/>
    </xf>
    <xf numFmtId="0" fontId="8" fillId="0" borderId="52" xfId="2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_doc_2011012104" xfId="2" xr:uid="{00000000-0005-0000-0000-000002000000}"/>
    <cellStyle name="Пояснение" xfId="3" builtinId="53"/>
  </cellStyles>
  <dxfs count="36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752475</xdr:colOff>
      <xdr:row>1</xdr:row>
      <xdr:rowOff>1219201</xdr:rowOff>
    </xdr:to>
    <xdr:pic>
      <xdr:nvPicPr>
        <xdr:cNvPr id="1053" name="Picture 1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1118659" cy="1085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112182</xdr:rowOff>
    </xdr:from>
    <xdr:to>
      <xdr:col>1</xdr:col>
      <xdr:colOff>724956</xdr:colOff>
      <xdr:row>1</xdr:row>
      <xdr:rowOff>1209676</xdr:rowOff>
    </xdr:to>
    <xdr:pic>
      <xdr:nvPicPr>
        <xdr:cNvPr id="2077" name="Picture 12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0282"/>
          <a:ext cx="1131355" cy="10974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298451</xdr:colOff>
      <xdr:row>1</xdr:row>
      <xdr:rowOff>121707</xdr:rowOff>
    </xdr:from>
    <xdr:to>
      <xdr:col>1</xdr:col>
      <xdr:colOff>866775</xdr:colOff>
      <xdr:row>1</xdr:row>
      <xdr:rowOff>1171977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1" y="159807"/>
          <a:ext cx="1082674" cy="10502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zoomScale="80" zoomScaleNormal="80" zoomScaleSheetLayoutView="100" workbookViewId="0">
      <selection activeCell="A7" sqref="A7"/>
    </sheetView>
  </sheetViews>
  <sheetFormatPr defaultRowHeight="13.2" x14ac:dyDescent="0.25"/>
  <cols>
    <col min="1" max="1" width="7.6640625" customWidth="1"/>
    <col min="2" max="2" width="27" customWidth="1"/>
    <col min="3" max="3" width="14.5546875" customWidth="1"/>
    <col min="4" max="4" width="22.109375" customWidth="1"/>
    <col min="5" max="5" width="22.6640625" customWidth="1"/>
    <col min="6" max="6" width="29.5546875" customWidth="1"/>
    <col min="7" max="18" width="11.109375" customWidth="1"/>
  </cols>
  <sheetData>
    <row r="1" spans="1:21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</row>
    <row r="2" spans="1:21" ht="106.5" customHeight="1" x14ac:dyDescent="0.35">
      <c r="A2" s="108" t="s">
        <v>60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21" ht="12.45" customHeight="1" thickBot="1" x14ac:dyDescent="0.4">
      <c r="A3" s="4"/>
      <c r="B3" s="4"/>
      <c r="C3" s="59"/>
      <c r="D3" s="4"/>
      <c r="E3" s="11"/>
      <c r="F3" s="11"/>
      <c r="G3" s="4"/>
      <c r="H3" s="4"/>
      <c r="I3" s="4"/>
      <c r="J3" s="4"/>
    </row>
    <row r="4" spans="1:21" ht="60" customHeight="1" thickBot="1" x14ac:dyDescent="0.3">
      <c r="A4" s="109" t="s">
        <v>0</v>
      </c>
      <c r="B4" s="112" t="s">
        <v>13</v>
      </c>
      <c r="C4" s="115" t="s">
        <v>1</v>
      </c>
      <c r="D4" s="115" t="s">
        <v>25</v>
      </c>
      <c r="E4" s="115" t="s">
        <v>15</v>
      </c>
      <c r="F4" s="115" t="s">
        <v>16</v>
      </c>
      <c r="G4" s="104" t="s">
        <v>71</v>
      </c>
      <c r="H4" s="105"/>
      <c r="I4" s="104" t="s">
        <v>72</v>
      </c>
      <c r="J4" s="105"/>
      <c r="K4" s="104" t="s">
        <v>73</v>
      </c>
      <c r="L4" s="105"/>
      <c r="M4" s="104" t="s">
        <v>74</v>
      </c>
      <c r="N4" s="105"/>
      <c r="O4" s="104" t="s">
        <v>75</v>
      </c>
      <c r="P4" s="105"/>
      <c r="Q4" s="104" t="s">
        <v>76</v>
      </c>
      <c r="R4" s="105"/>
    </row>
    <row r="5" spans="1:21" ht="57.75" customHeight="1" thickBot="1" x14ac:dyDescent="0.3">
      <c r="A5" s="110"/>
      <c r="B5" s="113"/>
      <c r="C5" s="116"/>
      <c r="D5" s="116"/>
      <c r="E5" s="116"/>
      <c r="F5" s="116"/>
      <c r="G5" s="106"/>
      <c r="H5" s="107"/>
      <c r="I5" s="106"/>
      <c r="J5" s="107"/>
      <c r="K5" s="106"/>
      <c r="L5" s="107"/>
      <c r="M5" s="106"/>
      <c r="N5" s="107"/>
      <c r="O5" s="106"/>
      <c r="P5" s="107"/>
      <c r="Q5" s="106"/>
      <c r="R5" s="107"/>
    </row>
    <row r="6" spans="1:21" ht="21" customHeight="1" thickBot="1" x14ac:dyDescent="0.3">
      <c r="A6" s="111"/>
      <c r="B6" s="114"/>
      <c r="C6" s="117"/>
      <c r="D6" s="117"/>
      <c r="E6" s="117"/>
      <c r="F6" s="117"/>
      <c r="G6" s="32" t="s">
        <v>2</v>
      </c>
      <c r="H6" s="34" t="s">
        <v>3</v>
      </c>
      <c r="I6" s="32" t="s">
        <v>2</v>
      </c>
      <c r="J6" s="33" t="s">
        <v>3</v>
      </c>
      <c r="K6" s="32" t="s">
        <v>2</v>
      </c>
      <c r="L6" s="34" t="s">
        <v>3</v>
      </c>
      <c r="M6" s="32" t="s">
        <v>2</v>
      </c>
      <c r="N6" s="34" t="s">
        <v>3</v>
      </c>
      <c r="O6" s="32" t="s">
        <v>2</v>
      </c>
      <c r="P6" s="34" t="s">
        <v>3</v>
      </c>
      <c r="Q6" s="32" t="s">
        <v>2</v>
      </c>
      <c r="R6" s="34" t="s">
        <v>3</v>
      </c>
    </row>
    <row r="7" spans="1:21" s="6" customFormat="1" ht="16.5" customHeight="1" x14ac:dyDescent="0.35">
      <c r="A7" s="19" t="s">
        <v>4</v>
      </c>
      <c r="B7" s="16" t="s">
        <v>46</v>
      </c>
      <c r="C7" s="39">
        <f>SUM(H7,L7,R7)</f>
        <v>25</v>
      </c>
      <c r="D7" s="16" t="s">
        <v>61</v>
      </c>
      <c r="E7" s="16" t="s">
        <v>10</v>
      </c>
      <c r="F7" s="64" t="s">
        <v>62</v>
      </c>
      <c r="G7" s="22">
        <v>1</v>
      </c>
      <c r="H7" s="23">
        <v>25</v>
      </c>
      <c r="I7" s="28"/>
      <c r="J7" s="29"/>
      <c r="K7" s="28"/>
      <c r="L7" s="29"/>
      <c r="M7" s="28"/>
      <c r="N7" s="29"/>
      <c r="O7" s="28"/>
      <c r="P7" s="29"/>
      <c r="Q7" s="28"/>
      <c r="R7" s="29"/>
    </row>
    <row r="8" spans="1:21" s="6" customFormat="1" ht="16.5" customHeight="1" x14ac:dyDescent="0.35">
      <c r="A8" s="20" t="s">
        <v>5</v>
      </c>
      <c r="B8" s="17" t="s">
        <v>63</v>
      </c>
      <c r="C8" s="43">
        <f>SUM(H8,J8,R8)</f>
        <v>18</v>
      </c>
      <c r="D8" s="17" t="s">
        <v>35</v>
      </c>
      <c r="E8" s="17" t="s">
        <v>64</v>
      </c>
      <c r="F8" s="65" t="s">
        <v>53</v>
      </c>
      <c r="G8" s="24">
        <v>2</v>
      </c>
      <c r="H8" s="25">
        <v>18</v>
      </c>
      <c r="I8" s="30"/>
      <c r="J8" s="31"/>
      <c r="K8" s="30"/>
      <c r="L8" s="31"/>
      <c r="M8" s="30"/>
      <c r="N8" s="31"/>
      <c r="O8" s="30"/>
      <c r="P8" s="31"/>
      <c r="Q8" s="30"/>
      <c r="R8" s="31"/>
    </row>
    <row r="9" spans="1:21" s="6" customFormat="1" ht="16.5" customHeight="1" x14ac:dyDescent="0.35">
      <c r="A9" s="20" t="s">
        <v>6</v>
      </c>
      <c r="B9" s="17" t="s">
        <v>65</v>
      </c>
      <c r="C9" s="60">
        <f>SUM(H9,J9,R9)</f>
        <v>15</v>
      </c>
      <c r="D9" s="17" t="s">
        <v>10</v>
      </c>
      <c r="E9" s="17" t="s">
        <v>10</v>
      </c>
      <c r="F9" s="47" t="s">
        <v>58</v>
      </c>
      <c r="G9" s="24">
        <v>3</v>
      </c>
      <c r="H9" s="25">
        <v>15</v>
      </c>
      <c r="I9" s="30"/>
      <c r="J9" s="31"/>
      <c r="K9" s="30"/>
      <c r="L9" s="31"/>
      <c r="M9" s="30"/>
      <c r="N9" s="31"/>
      <c r="O9" s="30"/>
      <c r="P9" s="31"/>
      <c r="Q9" s="30"/>
      <c r="R9" s="31"/>
    </row>
    <row r="10" spans="1:21" s="6" customFormat="1" ht="16.5" customHeight="1" x14ac:dyDescent="0.35">
      <c r="A10" s="20" t="s">
        <v>7</v>
      </c>
      <c r="B10" s="17" t="s">
        <v>66</v>
      </c>
      <c r="C10" s="60">
        <f>SUM(J10,L10,R10)</f>
        <v>0</v>
      </c>
      <c r="D10" s="17" t="s">
        <v>67</v>
      </c>
      <c r="E10" s="17" t="s">
        <v>68</v>
      </c>
      <c r="F10" s="14" t="s">
        <v>52</v>
      </c>
      <c r="G10" s="24">
        <v>4</v>
      </c>
      <c r="H10" s="25">
        <v>12</v>
      </c>
      <c r="I10" s="30"/>
      <c r="J10" s="31"/>
      <c r="K10" s="30"/>
      <c r="L10" s="31"/>
      <c r="M10" s="30"/>
      <c r="N10" s="31"/>
      <c r="O10" s="30"/>
      <c r="P10" s="31"/>
      <c r="Q10" s="54"/>
      <c r="R10" s="55"/>
    </row>
    <row r="11" spans="1:21" s="6" customFormat="1" ht="16.95" customHeight="1" x14ac:dyDescent="0.35">
      <c r="A11" s="48"/>
      <c r="B11" s="49" t="s">
        <v>69</v>
      </c>
      <c r="C11" s="61">
        <f>SUM(H11,J11)</f>
        <v>0</v>
      </c>
      <c r="D11" s="49" t="s">
        <v>44</v>
      </c>
      <c r="E11" s="49" t="s">
        <v>45</v>
      </c>
      <c r="F11" s="50" t="s">
        <v>70</v>
      </c>
      <c r="G11" s="54" t="s">
        <v>19</v>
      </c>
      <c r="H11" s="55"/>
      <c r="I11" s="54"/>
      <c r="J11" s="55"/>
      <c r="K11" s="54"/>
      <c r="L11" s="55"/>
      <c r="M11" s="54"/>
      <c r="N11" s="55"/>
      <c r="O11" s="54"/>
      <c r="P11" s="55"/>
      <c r="Q11" s="69"/>
      <c r="R11" s="70"/>
    </row>
    <row r="12" spans="1:21" s="6" customFormat="1" ht="16.5" customHeight="1" thickBot="1" x14ac:dyDescent="0.4">
      <c r="A12" s="21"/>
      <c r="B12" s="7" t="s">
        <v>99</v>
      </c>
      <c r="C12" s="40">
        <v>0</v>
      </c>
      <c r="D12" s="7" t="s">
        <v>40</v>
      </c>
      <c r="E12" s="7" t="s">
        <v>41</v>
      </c>
      <c r="F12" s="15" t="s">
        <v>79</v>
      </c>
      <c r="G12" s="26" t="s">
        <v>19</v>
      </c>
      <c r="H12" s="27"/>
      <c r="I12" s="66"/>
      <c r="J12" s="67"/>
      <c r="K12" s="66"/>
      <c r="L12" s="67"/>
      <c r="M12" s="66"/>
      <c r="N12" s="67"/>
      <c r="O12" s="66"/>
      <c r="P12" s="67"/>
      <c r="Q12" s="71"/>
      <c r="R12" s="72"/>
      <c r="S12" s="5"/>
      <c r="T12" s="5"/>
      <c r="U12" s="5"/>
    </row>
  </sheetData>
  <sheetProtection selectLockedCells="1" selectUnlockedCells="1"/>
  <sortState xmlns:xlrd2="http://schemas.microsoft.com/office/spreadsheetml/2017/richdata2" ref="A10:N12">
    <sortCondition ref="A10:A12"/>
  </sortState>
  <mergeCells count="13">
    <mergeCell ref="K4:L5"/>
    <mergeCell ref="Q4:R5"/>
    <mergeCell ref="A2:R2"/>
    <mergeCell ref="A4:A6"/>
    <mergeCell ref="B4:B6"/>
    <mergeCell ref="D4:D6"/>
    <mergeCell ref="G4:H5"/>
    <mergeCell ref="I4:J5"/>
    <mergeCell ref="E4:E6"/>
    <mergeCell ref="F4:F6"/>
    <mergeCell ref="C4:C6"/>
    <mergeCell ref="M4:N5"/>
    <mergeCell ref="O4:P5"/>
  </mergeCells>
  <conditionalFormatting sqref="B7:E12">
    <cfRule type="cellIs" dxfId="35" priority="3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4"/>
  <sheetViews>
    <sheetView zoomScale="80" zoomScaleNormal="80" zoomScaleSheetLayoutView="100" workbookViewId="0">
      <selection activeCell="A7" sqref="A7"/>
    </sheetView>
  </sheetViews>
  <sheetFormatPr defaultRowHeight="13.2" x14ac:dyDescent="0.25"/>
  <cols>
    <col min="1" max="1" width="7.6640625" customWidth="1"/>
    <col min="2" max="2" width="32.33203125" customWidth="1"/>
    <col min="3" max="3" width="12.5546875" customWidth="1"/>
    <col min="4" max="4" width="22.109375" customWidth="1"/>
    <col min="5" max="5" width="26.88671875" customWidth="1"/>
    <col min="6" max="6" width="26.6640625" customWidth="1"/>
    <col min="7" max="18" width="10.6640625" customWidth="1"/>
  </cols>
  <sheetData>
    <row r="1" spans="1:22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</row>
    <row r="2" spans="1:22" ht="106.5" customHeight="1" x14ac:dyDescent="0.35">
      <c r="A2" s="108" t="s">
        <v>96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22" ht="11.7" customHeight="1" thickBot="1" x14ac:dyDescent="0.4">
      <c r="A3" s="4"/>
      <c r="B3" s="4"/>
      <c r="C3" s="59"/>
      <c r="D3" s="4"/>
      <c r="E3" s="11"/>
      <c r="F3" s="11"/>
      <c r="G3" s="4"/>
      <c r="H3" s="4"/>
      <c r="I3" s="11"/>
      <c r="J3" s="11"/>
    </row>
    <row r="4" spans="1:22" ht="60" customHeight="1" thickBot="1" x14ac:dyDescent="0.3">
      <c r="A4" s="109" t="s">
        <v>0</v>
      </c>
      <c r="B4" s="112" t="s">
        <v>13</v>
      </c>
      <c r="C4" s="115" t="s">
        <v>1</v>
      </c>
      <c r="D4" s="115" t="s">
        <v>25</v>
      </c>
      <c r="E4" s="115" t="s">
        <v>15</v>
      </c>
      <c r="F4" s="115" t="s">
        <v>16</v>
      </c>
      <c r="G4" s="104" t="s">
        <v>71</v>
      </c>
      <c r="H4" s="105"/>
      <c r="I4" s="104" t="s">
        <v>72</v>
      </c>
      <c r="J4" s="105"/>
      <c r="K4" s="104" t="s">
        <v>73</v>
      </c>
      <c r="L4" s="105"/>
      <c r="M4" s="104" t="s">
        <v>74</v>
      </c>
      <c r="N4" s="105"/>
      <c r="O4" s="104" t="s">
        <v>75</v>
      </c>
      <c r="P4" s="105"/>
      <c r="Q4" s="104" t="s">
        <v>76</v>
      </c>
      <c r="R4" s="105"/>
    </row>
    <row r="5" spans="1:22" ht="57.75" customHeight="1" thickBot="1" x14ac:dyDescent="0.3">
      <c r="A5" s="110"/>
      <c r="B5" s="113"/>
      <c r="C5" s="116"/>
      <c r="D5" s="116"/>
      <c r="E5" s="116"/>
      <c r="F5" s="116"/>
      <c r="G5" s="106"/>
      <c r="H5" s="107"/>
      <c r="I5" s="106"/>
      <c r="J5" s="107"/>
      <c r="K5" s="106"/>
      <c r="L5" s="107"/>
      <c r="M5" s="106"/>
      <c r="N5" s="107"/>
      <c r="O5" s="106"/>
      <c r="P5" s="107"/>
      <c r="Q5" s="106"/>
      <c r="R5" s="107"/>
    </row>
    <row r="6" spans="1:22" ht="21" customHeight="1" thickBot="1" x14ac:dyDescent="0.3">
      <c r="A6" s="111"/>
      <c r="B6" s="114"/>
      <c r="C6" s="117"/>
      <c r="D6" s="117"/>
      <c r="E6" s="117"/>
      <c r="F6" s="117"/>
      <c r="G6" s="32" t="s">
        <v>2</v>
      </c>
      <c r="H6" s="34" t="s">
        <v>3</v>
      </c>
      <c r="I6" s="32" t="s">
        <v>2</v>
      </c>
      <c r="J6" s="33" t="s">
        <v>3</v>
      </c>
      <c r="K6" s="32" t="s">
        <v>2</v>
      </c>
      <c r="L6" s="34" t="s">
        <v>3</v>
      </c>
      <c r="M6" s="32" t="s">
        <v>2</v>
      </c>
      <c r="N6" s="34" t="s">
        <v>3</v>
      </c>
      <c r="O6" s="32" t="s">
        <v>2</v>
      </c>
      <c r="P6" s="34" t="s">
        <v>3</v>
      </c>
      <c r="Q6" s="32" t="s">
        <v>2</v>
      </c>
      <c r="R6" s="34" t="s">
        <v>3</v>
      </c>
    </row>
    <row r="7" spans="1:22" s="6" customFormat="1" ht="16.2" customHeight="1" x14ac:dyDescent="0.35">
      <c r="A7" s="8" t="s">
        <v>4</v>
      </c>
      <c r="B7" s="9" t="s">
        <v>77</v>
      </c>
      <c r="C7" s="62">
        <f>SUM(H7,J7,R7)</f>
        <v>25</v>
      </c>
      <c r="D7" s="16" t="s">
        <v>67</v>
      </c>
      <c r="E7" s="16" t="s">
        <v>78</v>
      </c>
      <c r="F7" s="18" t="s">
        <v>88</v>
      </c>
      <c r="G7" s="22">
        <v>1</v>
      </c>
      <c r="H7" s="23">
        <v>25</v>
      </c>
      <c r="I7" s="28"/>
      <c r="J7" s="29"/>
      <c r="K7" s="28"/>
      <c r="L7" s="29"/>
      <c r="M7" s="28"/>
      <c r="N7" s="29"/>
      <c r="O7" s="28"/>
      <c r="P7" s="29"/>
      <c r="Q7" s="28"/>
      <c r="R7" s="29"/>
    </row>
    <row r="8" spans="1:22" s="6" customFormat="1" ht="16.2" customHeight="1" x14ac:dyDescent="0.35">
      <c r="A8" s="56" t="s">
        <v>5</v>
      </c>
      <c r="B8" s="44" t="s">
        <v>80</v>
      </c>
      <c r="C8" s="79">
        <f>SUM(H8,J8,R8)</f>
        <v>18</v>
      </c>
      <c r="D8" s="45" t="s">
        <v>38</v>
      </c>
      <c r="E8" s="45" t="s">
        <v>81</v>
      </c>
      <c r="F8" s="46" t="s">
        <v>82</v>
      </c>
      <c r="G8" s="80">
        <v>2</v>
      </c>
      <c r="H8" s="52">
        <v>18</v>
      </c>
      <c r="I8" s="75"/>
      <c r="J8" s="76"/>
      <c r="K8" s="75"/>
      <c r="L8" s="76"/>
      <c r="M8" s="75"/>
      <c r="N8" s="76"/>
      <c r="O8" s="75"/>
      <c r="P8" s="76"/>
      <c r="Q8" s="75"/>
      <c r="R8" s="76"/>
    </row>
    <row r="9" spans="1:22" s="6" customFormat="1" ht="16.2" customHeight="1" x14ac:dyDescent="0.35">
      <c r="A9" s="56" t="s">
        <v>6</v>
      </c>
      <c r="B9" s="44" t="s">
        <v>39</v>
      </c>
      <c r="C9" s="81">
        <f>SUM(H9,J9,R9)</f>
        <v>15</v>
      </c>
      <c r="D9" s="57" t="s">
        <v>40</v>
      </c>
      <c r="E9" s="57" t="s">
        <v>41</v>
      </c>
      <c r="F9" s="58" t="s">
        <v>42</v>
      </c>
      <c r="G9" s="82">
        <v>3</v>
      </c>
      <c r="H9" s="83">
        <v>15</v>
      </c>
      <c r="I9" s="84"/>
      <c r="J9" s="85"/>
      <c r="K9" s="84"/>
      <c r="L9" s="85"/>
      <c r="M9" s="84"/>
      <c r="N9" s="85"/>
      <c r="O9" s="84"/>
      <c r="P9" s="85"/>
      <c r="Q9" s="84"/>
      <c r="R9" s="85"/>
    </row>
    <row r="10" spans="1:22" s="6" customFormat="1" ht="16.2" customHeight="1" x14ac:dyDescent="0.35">
      <c r="A10" s="86"/>
      <c r="B10" s="87" t="s">
        <v>47</v>
      </c>
      <c r="C10" s="88">
        <f>SUM(L10,R10)</f>
        <v>0</v>
      </c>
      <c r="D10" s="57" t="s">
        <v>10</v>
      </c>
      <c r="E10" s="57" t="s">
        <v>10</v>
      </c>
      <c r="F10" s="58" t="s">
        <v>83</v>
      </c>
      <c r="G10" s="89" t="s">
        <v>19</v>
      </c>
      <c r="H10" s="90"/>
      <c r="I10" s="91"/>
      <c r="J10" s="92"/>
      <c r="K10" s="91"/>
      <c r="L10" s="92"/>
      <c r="M10" s="91"/>
      <c r="N10" s="92"/>
      <c r="O10" s="91"/>
      <c r="P10" s="92"/>
      <c r="Q10" s="93"/>
      <c r="R10" s="94"/>
    </row>
    <row r="11" spans="1:22" s="6" customFormat="1" ht="16.2" customHeight="1" x14ac:dyDescent="0.35">
      <c r="A11" s="95"/>
      <c r="B11" s="10" t="s">
        <v>43</v>
      </c>
      <c r="C11" s="96">
        <f>SUM(H11,J11)</f>
        <v>0</v>
      </c>
      <c r="D11" s="97" t="s">
        <v>40</v>
      </c>
      <c r="E11" s="97" t="s">
        <v>41</v>
      </c>
      <c r="F11" s="58" t="s">
        <v>87</v>
      </c>
      <c r="G11" s="93" t="s">
        <v>19</v>
      </c>
      <c r="H11" s="94"/>
      <c r="I11" s="93"/>
      <c r="J11" s="94"/>
      <c r="K11" s="93"/>
      <c r="L11" s="94"/>
      <c r="M11" s="93"/>
      <c r="N11" s="94"/>
      <c r="O11" s="93"/>
      <c r="P11" s="94"/>
      <c r="Q11" s="98"/>
      <c r="R11" s="99"/>
    </row>
    <row r="12" spans="1:22" s="6" customFormat="1" ht="16.2" customHeight="1" thickBot="1" x14ac:dyDescent="0.4">
      <c r="A12" s="100"/>
      <c r="B12" s="101" t="s">
        <v>84</v>
      </c>
      <c r="C12" s="102">
        <f>SUM(J12,R12)</f>
        <v>0</v>
      </c>
      <c r="D12" s="7" t="s">
        <v>85</v>
      </c>
      <c r="E12" s="7" t="s">
        <v>86</v>
      </c>
      <c r="F12" s="103" t="s">
        <v>87</v>
      </c>
      <c r="G12" s="26" t="s">
        <v>19</v>
      </c>
      <c r="H12" s="27"/>
      <c r="I12" s="66"/>
      <c r="J12" s="67"/>
      <c r="K12" s="66"/>
      <c r="L12" s="67"/>
      <c r="M12" s="66"/>
      <c r="N12" s="67"/>
      <c r="O12" s="66"/>
      <c r="P12" s="67"/>
      <c r="Q12" s="71"/>
      <c r="R12" s="72"/>
    </row>
    <row r="14" spans="1:22" s="6" customFormat="1" ht="15.45" customHeight="1" x14ac:dyDescent="0.3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</sheetData>
  <sheetProtection selectLockedCells="1" selectUnlockedCells="1"/>
  <sortState xmlns:xlrd2="http://schemas.microsoft.com/office/spreadsheetml/2017/richdata2" ref="A10:N12">
    <sortCondition ref="A10:A12"/>
  </sortState>
  <mergeCells count="14">
    <mergeCell ref="K4:L5"/>
    <mergeCell ref="Q4:R5"/>
    <mergeCell ref="A2:R2"/>
    <mergeCell ref="A4:A6"/>
    <mergeCell ref="B4:B6"/>
    <mergeCell ref="M4:N5"/>
    <mergeCell ref="O4:P5"/>
    <mergeCell ref="A14:J14"/>
    <mergeCell ref="D4:D6"/>
    <mergeCell ref="G4:H5"/>
    <mergeCell ref="E4:E6"/>
    <mergeCell ref="F4:F6"/>
    <mergeCell ref="I4:J5"/>
    <mergeCell ref="C4:C6"/>
  </mergeCells>
  <conditionalFormatting sqref="B11:B12">
    <cfRule type="cellIs" dxfId="34" priority="20" stopIfTrue="1" operator="equal">
      <formula>"-"</formula>
    </cfRule>
  </conditionalFormatting>
  <conditionalFormatting sqref="B7">
    <cfRule type="cellIs" dxfId="33" priority="21" stopIfTrue="1" operator="equal">
      <formula>"-"</formula>
    </cfRule>
  </conditionalFormatting>
  <conditionalFormatting sqref="D7 D11">
    <cfRule type="cellIs" dxfId="32" priority="17" stopIfTrue="1" operator="equal">
      <formula>"-"</formula>
    </cfRule>
  </conditionalFormatting>
  <conditionalFormatting sqref="D12">
    <cfRule type="cellIs" dxfId="31" priority="16" stopIfTrue="1" operator="equal">
      <formula>"-"</formula>
    </cfRule>
  </conditionalFormatting>
  <conditionalFormatting sqref="E7 E11">
    <cfRule type="cellIs" dxfId="30" priority="13" stopIfTrue="1" operator="equal">
      <formula>"-"</formula>
    </cfRule>
  </conditionalFormatting>
  <conditionalFormatting sqref="E12">
    <cfRule type="cellIs" dxfId="29" priority="12" stopIfTrue="1" operator="equal">
      <formula>"-"</formula>
    </cfRule>
  </conditionalFormatting>
  <conditionalFormatting sqref="B8">
    <cfRule type="cellIs" dxfId="28" priority="7" operator="equal">
      <formula>"-"</formula>
    </cfRule>
  </conditionalFormatting>
  <conditionalFormatting sqref="D8">
    <cfRule type="cellIs" dxfId="27" priority="8" operator="equal">
      <formula>"-"</formula>
    </cfRule>
  </conditionalFormatting>
  <conditionalFormatting sqref="E8">
    <cfRule type="cellIs" dxfId="26" priority="9" operator="equal">
      <formula>"-"</formula>
    </cfRule>
  </conditionalFormatting>
  <conditionalFormatting sqref="D9:E10">
    <cfRule type="cellIs" dxfId="25" priority="6" operator="equal">
      <formula>"-"</formula>
    </cfRule>
  </conditionalFormatting>
  <conditionalFormatting sqref="B9:B10">
    <cfRule type="cellIs" dxfId="24" priority="5" operator="equal">
      <formula>"-"</formula>
    </cfRule>
  </conditionalFormatting>
  <conditionalFormatting sqref="C7 C11:C12">
    <cfRule type="cellIs" dxfId="23" priority="3" stopIfTrue="1" operator="equal">
      <formula>"-"</formula>
    </cfRule>
  </conditionalFormatting>
  <conditionalFormatting sqref="C7">
    <cfRule type="cellIs" dxfId="22" priority="4" stopIfTrue="1" operator="equal">
      <formula>"-"</formula>
    </cfRule>
  </conditionalFormatting>
  <conditionalFormatting sqref="C8">
    <cfRule type="cellIs" dxfId="21" priority="2" operator="equal">
      <formula>"-"</formula>
    </cfRule>
  </conditionalFormatting>
  <conditionalFormatting sqref="C9:C10">
    <cfRule type="cellIs" dxfId="20" priority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3"/>
  <sheetViews>
    <sheetView tabSelected="1" zoomScale="80" zoomScaleNormal="80" zoomScaleSheetLayoutView="100" workbookViewId="0">
      <selection activeCell="A7" sqref="A7"/>
    </sheetView>
  </sheetViews>
  <sheetFormatPr defaultRowHeight="13.2" x14ac:dyDescent="0.25"/>
  <cols>
    <col min="1" max="1" width="7.6640625" customWidth="1"/>
    <col min="2" max="2" width="25.44140625" customWidth="1"/>
    <col min="3" max="3" width="13.109375" customWidth="1"/>
    <col min="4" max="4" width="22.109375" customWidth="1"/>
    <col min="5" max="5" width="20.109375" customWidth="1"/>
    <col min="6" max="6" width="23.5546875" customWidth="1"/>
    <col min="7" max="18" width="10.6640625" customWidth="1"/>
  </cols>
  <sheetData>
    <row r="1" spans="1:18" ht="3" customHeight="1" x14ac:dyDescent="0.25">
      <c r="A1" s="1"/>
      <c r="B1" s="2"/>
      <c r="C1" s="2"/>
      <c r="D1" s="2"/>
      <c r="E1" s="2"/>
      <c r="F1" s="2"/>
    </row>
    <row r="2" spans="1:18" ht="106.5" customHeight="1" x14ac:dyDescent="0.35">
      <c r="A2" s="108" t="s">
        <v>97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11.7" customHeight="1" thickBot="1" x14ac:dyDescent="0.4">
      <c r="A3" s="12"/>
      <c r="B3" s="12"/>
      <c r="C3" s="63"/>
      <c r="D3" s="12"/>
      <c r="E3" s="12"/>
      <c r="F3" s="12"/>
    </row>
    <row r="4" spans="1:18" ht="60" customHeight="1" thickBot="1" x14ac:dyDescent="0.3">
      <c r="A4" s="109" t="s">
        <v>0</v>
      </c>
      <c r="B4" s="112" t="s">
        <v>14</v>
      </c>
      <c r="C4" s="115" t="s">
        <v>1</v>
      </c>
      <c r="D4" s="115" t="s">
        <v>25</v>
      </c>
      <c r="E4" s="119" t="s">
        <v>15</v>
      </c>
      <c r="F4" s="109" t="s">
        <v>16</v>
      </c>
      <c r="G4" s="104" t="s">
        <v>71</v>
      </c>
      <c r="H4" s="105"/>
      <c r="I4" s="104" t="s">
        <v>72</v>
      </c>
      <c r="J4" s="105"/>
      <c r="K4" s="104" t="s">
        <v>73</v>
      </c>
      <c r="L4" s="105"/>
      <c r="M4" s="104" t="s">
        <v>74</v>
      </c>
      <c r="N4" s="105"/>
      <c r="O4" s="104" t="s">
        <v>75</v>
      </c>
      <c r="P4" s="105"/>
      <c r="Q4" s="104" t="s">
        <v>76</v>
      </c>
      <c r="R4" s="105"/>
    </row>
    <row r="5" spans="1:18" ht="57.75" customHeight="1" thickBot="1" x14ac:dyDescent="0.3">
      <c r="A5" s="110"/>
      <c r="B5" s="113"/>
      <c r="C5" s="116"/>
      <c r="D5" s="116"/>
      <c r="E5" s="120"/>
      <c r="F5" s="110"/>
      <c r="G5" s="106"/>
      <c r="H5" s="107"/>
      <c r="I5" s="106"/>
      <c r="J5" s="107"/>
      <c r="K5" s="106"/>
      <c r="L5" s="107"/>
      <c r="M5" s="106"/>
      <c r="N5" s="107"/>
      <c r="O5" s="106"/>
      <c r="P5" s="107"/>
      <c r="Q5" s="106"/>
      <c r="R5" s="107"/>
    </row>
    <row r="6" spans="1:18" ht="21" customHeight="1" thickBot="1" x14ac:dyDescent="0.3">
      <c r="A6" s="111"/>
      <c r="B6" s="114"/>
      <c r="C6" s="122"/>
      <c r="D6" s="117"/>
      <c r="E6" s="121"/>
      <c r="F6" s="111"/>
      <c r="G6" s="32" t="s">
        <v>2</v>
      </c>
      <c r="H6" s="33" t="s">
        <v>3</v>
      </c>
      <c r="I6" s="32" t="s">
        <v>2</v>
      </c>
      <c r="J6" s="34" t="s">
        <v>3</v>
      </c>
      <c r="K6" s="32" t="s">
        <v>2</v>
      </c>
      <c r="L6" s="33" t="s">
        <v>3</v>
      </c>
      <c r="M6" s="32" t="s">
        <v>2</v>
      </c>
      <c r="N6" s="34" t="s">
        <v>3</v>
      </c>
      <c r="O6" s="32" t="s">
        <v>2</v>
      </c>
      <c r="P6" s="34" t="s">
        <v>3</v>
      </c>
      <c r="Q6" s="32" t="s">
        <v>2</v>
      </c>
      <c r="R6" s="34" t="s">
        <v>3</v>
      </c>
    </row>
    <row r="7" spans="1:18" s="6" customFormat="1" ht="15.75" customHeight="1" x14ac:dyDescent="0.35">
      <c r="A7" s="19" t="s">
        <v>4</v>
      </c>
      <c r="B7" s="16" t="s">
        <v>34</v>
      </c>
      <c r="C7" s="39">
        <f>SUM(H7,J7,L7,P7,R7)</f>
        <v>25</v>
      </c>
      <c r="D7" s="16" t="s">
        <v>24</v>
      </c>
      <c r="E7" s="16" t="s">
        <v>24</v>
      </c>
      <c r="F7" s="13" t="s">
        <v>20</v>
      </c>
      <c r="G7" s="22">
        <v>1</v>
      </c>
      <c r="H7" s="23">
        <v>25</v>
      </c>
      <c r="I7" s="22"/>
      <c r="J7" s="23"/>
      <c r="K7" s="22"/>
      <c r="L7" s="23"/>
      <c r="M7" s="28"/>
      <c r="N7" s="29"/>
      <c r="O7" s="22"/>
      <c r="P7" s="23"/>
      <c r="Q7" s="22"/>
      <c r="R7" s="23"/>
    </row>
    <row r="8" spans="1:18" s="6" customFormat="1" ht="15.75" customHeight="1" x14ac:dyDescent="0.35">
      <c r="A8" s="41" t="s">
        <v>5</v>
      </c>
      <c r="B8" s="42" t="s">
        <v>31</v>
      </c>
      <c r="C8" s="43">
        <f>SUM(H8,L8,N8,P8,R8)</f>
        <v>18</v>
      </c>
      <c r="D8" s="42" t="s">
        <v>11</v>
      </c>
      <c r="E8" s="42" t="s">
        <v>22</v>
      </c>
      <c r="F8" s="14" t="s">
        <v>20</v>
      </c>
      <c r="G8" s="73">
        <v>2</v>
      </c>
      <c r="H8" s="74">
        <v>18</v>
      </c>
      <c r="I8" s="30"/>
      <c r="J8" s="31"/>
      <c r="K8" s="73"/>
      <c r="L8" s="74"/>
      <c r="M8" s="73"/>
      <c r="N8" s="74"/>
      <c r="O8" s="75"/>
      <c r="P8" s="76"/>
      <c r="Q8" s="75"/>
      <c r="R8" s="52"/>
    </row>
    <row r="9" spans="1:18" s="6" customFormat="1" ht="15.75" customHeight="1" x14ac:dyDescent="0.35">
      <c r="A9" s="41" t="s">
        <v>6</v>
      </c>
      <c r="B9" s="42" t="s">
        <v>89</v>
      </c>
      <c r="C9" s="43">
        <f t="shared" ref="C9:C21" si="0">SUM(H9,L9,N9,P9,R9)</f>
        <v>15</v>
      </c>
      <c r="D9" s="42" t="s">
        <v>10</v>
      </c>
      <c r="E9" s="42" t="s">
        <v>10</v>
      </c>
      <c r="F9" s="14" t="s">
        <v>98</v>
      </c>
      <c r="G9" s="73">
        <v>3</v>
      </c>
      <c r="H9" s="74">
        <v>15</v>
      </c>
      <c r="I9" s="30"/>
      <c r="J9" s="31"/>
      <c r="K9" s="73"/>
      <c r="L9" s="74"/>
      <c r="M9" s="73"/>
      <c r="N9" s="74"/>
      <c r="O9" s="30"/>
      <c r="P9" s="31"/>
      <c r="Q9" s="30"/>
      <c r="R9" s="25"/>
    </row>
    <row r="10" spans="1:18" s="6" customFormat="1" ht="15.75" customHeight="1" x14ac:dyDescent="0.35">
      <c r="A10" s="41" t="s">
        <v>7</v>
      </c>
      <c r="B10" s="42" t="s">
        <v>59</v>
      </c>
      <c r="C10" s="43">
        <f t="shared" si="0"/>
        <v>12</v>
      </c>
      <c r="D10" s="42" t="s">
        <v>24</v>
      </c>
      <c r="E10" s="42" t="s">
        <v>24</v>
      </c>
      <c r="F10" s="14" t="s">
        <v>20</v>
      </c>
      <c r="G10" s="73">
        <v>4</v>
      </c>
      <c r="H10" s="74">
        <v>12</v>
      </c>
      <c r="I10" s="30"/>
      <c r="J10" s="31"/>
      <c r="K10" s="73"/>
      <c r="L10" s="74"/>
      <c r="M10" s="73"/>
      <c r="N10" s="74"/>
      <c r="O10" s="30"/>
      <c r="P10" s="31"/>
      <c r="Q10" s="30"/>
      <c r="R10" s="25"/>
    </row>
    <row r="11" spans="1:18" s="6" customFormat="1" ht="15.75" customHeight="1" x14ac:dyDescent="0.35">
      <c r="A11" s="41" t="s">
        <v>8</v>
      </c>
      <c r="B11" s="42" t="s">
        <v>90</v>
      </c>
      <c r="C11" s="43">
        <f t="shared" si="0"/>
        <v>10</v>
      </c>
      <c r="D11" s="42" t="s">
        <v>24</v>
      </c>
      <c r="E11" s="42" t="s">
        <v>24</v>
      </c>
      <c r="F11" s="14" t="s">
        <v>98</v>
      </c>
      <c r="G11" s="73">
        <v>5</v>
      </c>
      <c r="H11" s="74">
        <v>10</v>
      </c>
      <c r="I11" s="30"/>
      <c r="J11" s="31"/>
      <c r="K11" s="73"/>
      <c r="L11" s="74"/>
      <c r="M11" s="73"/>
      <c r="N11" s="74"/>
      <c r="O11" s="30"/>
      <c r="P11" s="31"/>
      <c r="Q11" s="30"/>
      <c r="R11" s="25"/>
    </row>
    <row r="12" spans="1:18" s="6" customFormat="1" ht="15.75" customHeight="1" x14ac:dyDescent="0.35">
      <c r="A12" s="20" t="s">
        <v>9</v>
      </c>
      <c r="B12" s="17" t="s">
        <v>32</v>
      </c>
      <c r="C12" s="43">
        <f t="shared" si="0"/>
        <v>8</v>
      </c>
      <c r="D12" s="17" t="s">
        <v>24</v>
      </c>
      <c r="E12" s="17" t="s">
        <v>24</v>
      </c>
      <c r="F12" s="14" t="s">
        <v>20</v>
      </c>
      <c r="G12" s="30">
        <v>6</v>
      </c>
      <c r="H12" s="31">
        <v>8</v>
      </c>
      <c r="I12" s="30"/>
      <c r="J12" s="31"/>
      <c r="K12" s="30"/>
      <c r="L12" s="31"/>
      <c r="M12" s="30"/>
      <c r="N12" s="31"/>
      <c r="O12" s="75"/>
      <c r="P12" s="76"/>
      <c r="Q12" s="75"/>
      <c r="R12" s="52"/>
    </row>
    <row r="13" spans="1:18" s="6" customFormat="1" ht="15.75" customHeight="1" x14ac:dyDescent="0.35">
      <c r="A13" s="41" t="s">
        <v>12</v>
      </c>
      <c r="B13" s="17" t="s">
        <v>57</v>
      </c>
      <c r="C13" s="43">
        <f t="shared" si="0"/>
        <v>6</v>
      </c>
      <c r="D13" s="17" t="s">
        <v>10</v>
      </c>
      <c r="E13" s="17" t="s">
        <v>10</v>
      </c>
      <c r="F13" s="14" t="s">
        <v>20</v>
      </c>
      <c r="G13" s="30">
        <v>7</v>
      </c>
      <c r="H13" s="31">
        <v>6</v>
      </c>
      <c r="I13" s="30"/>
      <c r="J13" s="31"/>
      <c r="K13" s="30"/>
      <c r="L13" s="31"/>
      <c r="M13" s="30"/>
      <c r="N13" s="31"/>
      <c r="O13" s="75"/>
      <c r="P13" s="76"/>
      <c r="Q13" s="75"/>
      <c r="R13" s="52"/>
    </row>
    <row r="14" spans="1:18" s="6" customFormat="1" ht="15.75" customHeight="1" x14ac:dyDescent="0.35">
      <c r="A14" s="20" t="s">
        <v>17</v>
      </c>
      <c r="B14" s="17" t="s">
        <v>51</v>
      </c>
      <c r="C14" s="43">
        <f t="shared" si="0"/>
        <v>4</v>
      </c>
      <c r="D14" s="17" t="s">
        <v>10</v>
      </c>
      <c r="E14" s="17" t="s">
        <v>10</v>
      </c>
      <c r="F14" s="14" t="s">
        <v>20</v>
      </c>
      <c r="G14" s="30">
        <v>8</v>
      </c>
      <c r="H14" s="31">
        <v>4</v>
      </c>
      <c r="I14" s="30"/>
      <c r="J14" s="31"/>
      <c r="K14" s="30"/>
      <c r="L14" s="31"/>
      <c r="M14" s="30"/>
      <c r="N14" s="31"/>
      <c r="O14" s="75"/>
      <c r="P14" s="76"/>
      <c r="Q14" s="30"/>
      <c r="R14" s="25"/>
    </row>
    <row r="15" spans="1:18" s="6" customFormat="1" ht="15.75" customHeight="1" x14ac:dyDescent="0.35">
      <c r="A15" s="20" t="s">
        <v>18</v>
      </c>
      <c r="B15" s="17" t="s">
        <v>33</v>
      </c>
      <c r="C15" s="43">
        <f t="shared" si="0"/>
        <v>2</v>
      </c>
      <c r="D15" s="17" t="s">
        <v>11</v>
      </c>
      <c r="E15" s="17" t="s">
        <v>22</v>
      </c>
      <c r="F15" s="14" t="s">
        <v>20</v>
      </c>
      <c r="G15" s="30">
        <v>9</v>
      </c>
      <c r="H15" s="31">
        <v>2</v>
      </c>
      <c r="I15" s="30"/>
      <c r="J15" s="31"/>
      <c r="K15" s="30"/>
      <c r="L15" s="31"/>
      <c r="M15" s="30"/>
      <c r="N15" s="31"/>
      <c r="O15" s="75"/>
      <c r="P15" s="76"/>
      <c r="Q15" s="77"/>
      <c r="R15" s="68"/>
    </row>
    <row r="16" spans="1:18" ht="15.75" customHeight="1" x14ac:dyDescent="0.35">
      <c r="A16" s="41" t="s">
        <v>26</v>
      </c>
      <c r="B16" s="17" t="s">
        <v>21</v>
      </c>
      <c r="C16" s="43">
        <f t="shared" si="0"/>
        <v>1</v>
      </c>
      <c r="D16" s="17" t="s">
        <v>11</v>
      </c>
      <c r="E16" s="17" t="s">
        <v>22</v>
      </c>
      <c r="F16" s="14" t="s">
        <v>20</v>
      </c>
      <c r="G16" s="30">
        <v>10</v>
      </c>
      <c r="H16" s="31">
        <v>1</v>
      </c>
      <c r="I16" s="30"/>
      <c r="J16" s="31"/>
      <c r="K16" s="30"/>
      <c r="L16" s="31"/>
      <c r="M16" s="30"/>
      <c r="N16" s="31"/>
      <c r="O16" s="75"/>
      <c r="P16" s="76"/>
      <c r="Q16" s="78"/>
      <c r="R16" s="36"/>
    </row>
    <row r="17" spans="1:18" s="6" customFormat="1" ht="15.75" customHeight="1" x14ac:dyDescent="0.35">
      <c r="A17" s="20" t="s">
        <v>27</v>
      </c>
      <c r="B17" s="17" t="s">
        <v>54</v>
      </c>
      <c r="C17" s="43">
        <f t="shared" si="0"/>
        <v>0</v>
      </c>
      <c r="D17" s="17" t="s">
        <v>55</v>
      </c>
      <c r="E17" s="17" t="s">
        <v>56</v>
      </c>
      <c r="F17" s="14" t="s">
        <v>20</v>
      </c>
      <c r="G17" s="30">
        <v>11</v>
      </c>
      <c r="H17" s="31">
        <v>0</v>
      </c>
      <c r="I17" s="30"/>
      <c r="J17" s="31"/>
      <c r="K17" s="30"/>
      <c r="L17" s="31"/>
      <c r="M17" s="30"/>
      <c r="N17" s="31"/>
      <c r="O17" s="75"/>
      <c r="P17" s="76"/>
      <c r="Q17" s="78"/>
      <c r="R17" s="36"/>
    </row>
    <row r="18" spans="1:18" s="6" customFormat="1" ht="15.75" customHeight="1" x14ac:dyDescent="0.35">
      <c r="A18" s="20" t="s">
        <v>28</v>
      </c>
      <c r="B18" s="17" t="s">
        <v>48</v>
      </c>
      <c r="C18" s="43">
        <f t="shared" si="0"/>
        <v>0</v>
      </c>
      <c r="D18" s="17" t="s">
        <v>49</v>
      </c>
      <c r="E18" s="17" t="s">
        <v>50</v>
      </c>
      <c r="F18" s="14" t="s">
        <v>20</v>
      </c>
      <c r="G18" s="30">
        <v>12</v>
      </c>
      <c r="H18" s="31">
        <v>0</v>
      </c>
      <c r="I18" s="30"/>
      <c r="J18" s="31"/>
      <c r="K18" s="30"/>
      <c r="L18" s="31"/>
      <c r="M18" s="30"/>
      <c r="N18" s="31"/>
      <c r="O18" s="30"/>
      <c r="P18" s="31"/>
      <c r="Q18" s="78"/>
      <c r="R18" s="36"/>
    </row>
    <row r="19" spans="1:18" s="6" customFormat="1" ht="15.75" customHeight="1" x14ac:dyDescent="0.35">
      <c r="A19" s="20" t="s">
        <v>29</v>
      </c>
      <c r="B19" s="17" t="s">
        <v>36</v>
      </c>
      <c r="C19" s="43">
        <f t="shared" si="0"/>
        <v>0</v>
      </c>
      <c r="D19" s="17" t="s">
        <v>11</v>
      </c>
      <c r="E19" s="17" t="s">
        <v>22</v>
      </c>
      <c r="F19" s="14" t="s">
        <v>20</v>
      </c>
      <c r="G19" s="30">
        <v>13</v>
      </c>
      <c r="H19" s="31">
        <v>0</v>
      </c>
      <c r="I19" s="30"/>
      <c r="J19" s="31"/>
      <c r="K19" s="30"/>
      <c r="L19" s="31"/>
      <c r="M19" s="30"/>
      <c r="N19" s="31"/>
      <c r="O19" s="75"/>
      <c r="P19" s="76"/>
      <c r="Q19" s="30"/>
      <c r="R19" s="25"/>
    </row>
    <row r="20" spans="1:18" ht="15.75" customHeight="1" x14ac:dyDescent="0.35">
      <c r="A20" s="20" t="s">
        <v>30</v>
      </c>
      <c r="B20" s="17" t="s">
        <v>23</v>
      </c>
      <c r="C20" s="43">
        <f t="shared" si="0"/>
        <v>0</v>
      </c>
      <c r="D20" s="17" t="s">
        <v>24</v>
      </c>
      <c r="E20" s="17" t="s">
        <v>24</v>
      </c>
      <c r="F20" s="14" t="s">
        <v>20</v>
      </c>
      <c r="G20" s="30">
        <v>14</v>
      </c>
      <c r="H20" s="31">
        <v>0</v>
      </c>
      <c r="I20" s="30"/>
      <c r="J20" s="31"/>
      <c r="K20" s="30"/>
      <c r="L20" s="31"/>
      <c r="M20" s="30"/>
      <c r="N20" s="31"/>
      <c r="O20" s="75"/>
      <c r="P20" s="76"/>
      <c r="Q20" s="77"/>
      <c r="R20" s="35"/>
    </row>
    <row r="21" spans="1:18" ht="15.75" customHeight="1" x14ac:dyDescent="0.35">
      <c r="A21" s="20"/>
      <c r="B21" s="17" t="s">
        <v>91</v>
      </c>
      <c r="C21" s="43">
        <f t="shared" si="0"/>
        <v>0</v>
      </c>
      <c r="D21" s="17" t="s">
        <v>24</v>
      </c>
      <c r="E21" s="17" t="s">
        <v>24</v>
      </c>
      <c r="F21" s="14" t="s">
        <v>92</v>
      </c>
      <c r="G21" s="30" t="s">
        <v>19</v>
      </c>
      <c r="H21" s="31"/>
      <c r="I21" s="30"/>
      <c r="J21" s="31"/>
      <c r="K21" s="30"/>
      <c r="L21" s="31"/>
      <c r="M21" s="30"/>
      <c r="N21" s="31"/>
      <c r="O21" s="75"/>
      <c r="P21" s="76"/>
      <c r="Q21" s="75"/>
      <c r="R21" s="53"/>
    </row>
    <row r="22" spans="1:18" ht="15.75" customHeight="1" x14ac:dyDescent="0.35">
      <c r="A22" s="41"/>
      <c r="B22" s="51" t="s">
        <v>37</v>
      </c>
      <c r="C22" s="60">
        <f>SUM(H22,L22,R22)</f>
        <v>0</v>
      </c>
      <c r="D22" s="51" t="s">
        <v>11</v>
      </c>
      <c r="E22" s="51" t="s">
        <v>22</v>
      </c>
      <c r="F22" s="14" t="s">
        <v>20</v>
      </c>
      <c r="G22" s="75" t="s">
        <v>19</v>
      </c>
      <c r="H22" s="76"/>
      <c r="I22" s="75"/>
      <c r="J22" s="76"/>
      <c r="K22" s="75"/>
      <c r="L22" s="76"/>
      <c r="M22" s="75"/>
      <c r="N22" s="76"/>
      <c r="O22" s="75"/>
      <c r="P22" s="76"/>
      <c r="Q22" s="78"/>
      <c r="R22" s="36"/>
    </row>
    <row r="23" spans="1:18" ht="15.75" customHeight="1" thickBot="1" x14ac:dyDescent="0.4">
      <c r="A23" s="21"/>
      <c r="B23" s="7" t="s">
        <v>93</v>
      </c>
      <c r="C23" s="40">
        <f>SUM(R23)</f>
        <v>0</v>
      </c>
      <c r="D23" s="7" t="s">
        <v>95</v>
      </c>
      <c r="E23" s="7" t="s">
        <v>94</v>
      </c>
      <c r="F23" s="15" t="s">
        <v>20</v>
      </c>
      <c r="G23" s="66" t="s">
        <v>19</v>
      </c>
      <c r="H23" s="67"/>
      <c r="I23" s="26"/>
      <c r="J23" s="27"/>
      <c r="K23" s="26"/>
      <c r="L23" s="27"/>
      <c r="M23" s="26"/>
      <c r="N23" s="27"/>
      <c r="O23" s="37"/>
      <c r="P23" s="38"/>
      <c r="Q23" s="37"/>
      <c r="R23" s="38"/>
    </row>
  </sheetData>
  <sheetProtection selectLockedCells="1" selectUnlockedCells="1"/>
  <sortState xmlns:xlrd2="http://schemas.microsoft.com/office/spreadsheetml/2017/richdata2" ref="A14:R15">
    <sortCondition ref="A14:A15"/>
  </sortState>
  <mergeCells count="13">
    <mergeCell ref="O4:P5"/>
    <mergeCell ref="Q4:R5"/>
    <mergeCell ref="A2:R2"/>
    <mergeCell ref="G4:H5"/>
    <mergeCell ref="I4:J5"/>
    <mergeCell ref="K4:L5"/>
    <mergeCell ref="M4:N5"/>
    <mergeCell ref="A4:A6"/>
    <mergeCell ref="B4:B6"/>
    <mergeCell ref="D4:D6"/>
    <mergeCell ref="E4:E6"/>
    <mergeCell ref="F4:F6"/>
    <mergeCell ref="C4:C6"/>
  </mergeCells>
  <conditionalFormatting sqref="B7:C8 B23:C23 B13:B15 D17:E18 B9:B11 C9:C22">
    <cfRule type="cellIs" dxfId="19" priority="56" stopIfTrue="1" operator="equal">
      <formula>"-"</formula>
    </cfRule>
  </conditionalFormatting>
  <conditionalFormatting sqref="D7:D11 D13:D14">
    <cfRule type="cellIs" dxfId="18" priority="55" stopIfTrue="1" operator="equal">
      <formula>"-"</formula>
    </cfRule>
  </conditionalFormatting>
  <conditionalFormatting sqref="D15">
    <cfRule type="cellIs" dxfId="17" priority="54" stopIfTrue="1" operator="equal">
      <formula>"-"</formula>
    </cfRule>
  </conditionalFormatting>
  <conditionalFormatting sqref="E7:E11 E13:E14">
    <cfRule type="cellIs" dxfId="16" priority="52" stopIfTrue="1" operator="equal">
      <formula>"-"</formula>
    </cfRule>
  </conditionalFormatting>
  <conditionalFormatting sqref="E15">
    <cfRule type="cellIs" dxfId="15" priority="51" stopIfTrue="1" operator="equal">
      <formula>"-"</formula>
    </cfRule>
  </conditionalFormatting>
  <conditionalFormatting sqref="B12">
    <cfRule type="cellIs" dxfId="14" priority="49" stopIfTrue="1" operator="equal">
      <formula>"-"</formula>
    </cfRule>
  </conditionalFormatting>
  <conditionalFormatting sqref="D12">
    <cfRule type="cellIs" dxfId="13" priority="48" stopIfTrue="1" operator="equal">
      <formula>"-"</formula>
    </cfRule>
  </conditionalFormatting>
  <conditionalFormatting sqref="E12">
    <cfRule type="cellIs" dxfId="12" priority="47" stopIfTrue="1" operator="equal">
      <formula>"-"</formula>
    </cfRule>
  </conditionalFormatting>
  <conditionalFormatting sqref="E20:E22">
    <cfRule type="cellIs" dxfId="11" priority="20" stopIfTrue="1" operator="equal">
      <formula>"-"</formula>
    </cfRule>
  </conditionalFormatting>
  <conditionalFormatting sqref="B17:B18">
    <cfRule type="cellIs" dxfId="10" priority="42" stopIfTrue="1" operator="equal">
      <formula>"-"</formula>
    </cfRule>
  </conditionalFormatting>
  <conditionalFormatting sqref="D23">
    <cfRule type="cellIs" dxfId="9" priority="24" stopIfTrue="1" operator="equal">
      <formula>"-"</formula>
    </cfRule>
  </conditionalFormatting>
  <conditionalFormatting sqref="E23">
    <cfRule type="cellIs" dxfId="8" priority="23" stopIfTrue="1" operator="equal">
      <formula>"-"</formula>
    </cfRule>
  </conditionalFormatting>
  <conditionalFormatting sqref="B20:B22">
    <cfRule type="cellIs" dxfId="7" priority="22" stopIfTrue="1" operator="equal">
      <formula>"-"</formula>
    </cfRule>
  </conditionalFormatting>
  <conditionalFormatting sqref="D20:D22">
    <cfRule type="cellIs" dxfId="6" priority="21" stopIfTrue="1" operator="equal">
      <formula>"-"</formula>
    </cfRule>
  </conditionalFormatting>
  <conditionalFormatting sqref="B19">
    <cfRule type="cellIs" dxfId="5" priority="6" stopIfTrue="1" operator="equal">
      <formula>"-"</formula>
    </cfRule>
  </conditionalFormatting>
  <conditionalFormatting sqref="D19">
    <cfRule type="cellIs" dxfId="4" priority="5" stopIfTrue="1" operator="equal">
      <formula>"-"</formula>
    </cfRule>
  </conditionalFormatting>
  <conditionalFormatting sqref="E19">
    <cfRule type="cellIs" dxfId="3" priority="4" stopIfTrue="1" operator="equal">
      <formula>"-"</formula>
    </cfRule>
  </conditionalFormatting>
  <conditionalFormatting sqref="B16">
    <cfRule type="cellIs" dxfId="2" priority="3" stopIfTrue="1" operator="equal">
      <formula>"-"</formula>
    </cfRule>
  </conditionalFormatting>
  <conditionalFormatting sqref="D16">
    <cfRule type="cellIs" dxfId="1" priority="2" stopIfTrue="1" operator="equal">
      <formula>"-"</formula>
    </cfRule>
  </conditionalFormatting>
  <conditionalFormatting sqref="E16">
    <cfRule type="cellIs" dxfId="0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R</vt:lpstr>
      <vt:lpstr>N</vt:lpstr>
      <vt:lpstr>N2</vt:lpstr>
      <vt:lpstr>N!Область_печати</vt:lpstr>
      <vt:lpstr>'N2'!Область_печати</vt:lpstr>
      <vt:lpstr>'R'!Область_печати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acer</cp:lastModifiedBy>
  <cp:revision>4</cp:revision>
  <cp:lastPrinted>2019-06-18T10:27:09Z</cp:lastPrinted>
  <dcterms:created xsi:type="dcterms:W3CDTF">2011-01-03T12:45:18Z</dcterms:created>
  <dcterms:modified xsi:type="dcterms:W3CDTF">2022-05-23T17:21:54Z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1049-10.2.0.5908</vt:lpwstr>
  </property>
</Properties>
</file>