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2\Champ\"/>
    </mc:Choice>
  </mc:AlternateContent>
  <xr:revisionPtr revIDLastSave="0" documentId="8_{E31D6514-27EB-4C06-96CC-59AE68D4FD6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</sheets>
  <definedNames>
    <definedName name="_xlnm.Print_Area" localSheetId="2">'R'!$A$1:$M$15</definedName>
    <definedName name="_xlnm.Print_Area" localSheetId="0">Абс!$A$1:$M$36</definedName>
    <definedName name="_xlnm.Print_Area" localSheetId="1">Т2!$A$1:$M$17</definedName>
    <definedName name="_xlnm.Print_Area" localSheetId="3">Т3!$A$1:$M$19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3" l="1"/>
  <c r="C12" i="3"/>
  <c r="C9" i="4"/>
  <c r="C34" i="4"/>
  <c r="C32" i="4"/>
  <c r="C29" i="4"/>
  <c r="C11" i="4"/>
  <c r="C12" i="2"/>
  <c r="C35" i="4" l="1"/>
  <c r="C23" i="4"/>
  <c r="C12" i="1" l="1"/>
  <c r="C7" i="3"/>
  <c r="C9" i="3"/>
  <c r="C13" i="3"/>
  <c r="C10" i="3"/>
  <c r="C11" i="3"/>
  <c r="C8" i="3"/>
  <c r="C7" i="1" l="1"/>
  <c r="C8" i="1"/>
  <c r="C9" i="1"/>
  <c r="C11" i="1"/>
  <c r="C13" i="4" l="1"/>
  <c r="C28" i="4"/>
  <c r="C30" i="4"/>
  <c r="C15" i="4"/>
  <c r="C31" i="4"/>
  <c r="C21" i="4"/>
  <c r="C17" i="4"/>
  <c r="C33" i="4"/>
  <c r="C16" i="2" l="1"/>
  <c r="C13" i="2"/>
  <c r="C15" i="2"/>
  <c r="C14" i="2"/>
  <c r="C8" i="2"/>
  <c r="C9" i="2"/>
  <c r="C10" i="2"/>
  <c r="C11" i="2"/>
  <c r="C7" i="2"/>
  <c r="C10" i="1"/>
  <c r="C22" i="4"/>
  <c r="C20" i="4"/>
  <c r="C36" i="4"/>
  <c r="C24" i="4"/>
  <c r="C27" i="4"/>
  <c r="C25" i="4"/>
  <c r="C8" i="4"/>
  <c r="C14" i="4"/>
  <c r="C26" i="4"/>
  <c r="C7" i="4"/>
  <c r="C19" i="4"/>
  <c r="C18" i="4"/>
  <c r="C16" i="4"/>
  <c r="C10" i="4"/>
  <c r="C12" i="4"/>
</calcChain>
</file>

<file path=xl/sharedStrings.xml><?xml version="1.0" encoding="utf-8"?>
<sst xmlns="http://schemas.openxmlformats.org/spreadsheetml/2006/main" count="315" uniqueCount="101">
  <si>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</si>
  <si>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</si>
  <si>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</si>
  <si>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</si>
  <si>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</si>
  <si>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</si>
  <si>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</si>
  <si>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</si>
  <si>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</si>
  <si>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</si>
  <si>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</si>
  <si>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</si>
  <si>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</si>
  <si>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</si>
  <si>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</si>
  <si>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</si>
  <si>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</si>
  <si>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</si>
  <si>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</si>
  <si>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</si>
  <si>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</si>
  <si>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</si>
  <si>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</si>
  <si>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</si>
  <si>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</si>
  <si>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</si>
  <si>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</si>
  <si>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</si>
  <si>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</si>
  <si>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</si>
  <si>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</si>
  <si>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</si>
  <si>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</si>
  <si>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</si>
  <si>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</si>
  <si>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</si>
  <si>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Николаев Антон</t>
  </si>
  <si>
    <t>Емелин Павел</t>
  </si>
  <si>
    <t>Самарская обл.</t>
  </si>
  <si>
    <t>Тольятти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</si>
  <si>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</si>
  <si>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</si>
  <si>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</si>
  <si>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</si>
  <si>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</si>
  <si>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</si>
  <si>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</si>
  <si>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</si>
  <si>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</si>
  <si>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</si>
  <si>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Павлов Евгений</t>
  </si>
  <si>
    <t>Чапаев Кирилл</t>
  </si>
  <si>
    <t>Горьков Александр</t>
  </si>
  <si>
    <t>Плюхин Максим</t>
  </si>
  <si>
    <t>Кузоватово</t>
  </si>
  <si>
    <t>Пономарёв Пётр</t>
  </si>
  <si>
    <t>Волгоградская обл.</t>
  </si>
  <si>
    <t>нк</t>
  </si>
  <si>
    <t>ст.Распопинская</t>
  </si>
  <si>
    <t>Загороднюк Евгений</t>
  </si>
  <si>
    <t>Черноситов Владимир</t>
  </si>
  <si>
    <t>Краснодарский край</t>
  </si>
  <si>
    <t>Новороссийск</t>
  </si>
  <si>
    <t>Чудайкин Игорь</t>
  </si>
  <si>
    <t>Павлов Дмитрий</t>
  </si>
  <si>
    <t>Терентьев Артём</t>
  </si>
  <si>
    <t>Рыбин Дмитрий</t>
  </si>
  <si>
    <t>Охотников Дмитрий</t>
  </si>
  <si>
    <t>Самарин Андрей</t>
  </si>
  <si>
    <t>Курская обл.</t>
  </si>
  <si>
    <t>Курск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</si>
  <si>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</si>
  <si>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</si>
  <si>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</si>
  <si>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2022</t>
  </si>
  <si>
    <t>Терентьев Артем</t>
  </si>
  <si>
    <t>Петенко Игорь</t>
  </si>
  <si>
    <t>Челябинская обл.</t>
  </si>
  <si>
    <t>Челябинск</t>
  </si>
  <si>
    <t>Фёдоров Ярослав</t>
  </si>
  <si>
    <t>Уперенко Олег</t>
  </si>
  <si>
    <t>Развилка</t>
  </si>
  <si>
    <t>Рудницкий Андрей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</si>
  <si>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</si>
  <si>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</si>
  <si>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</si>
  <si>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</si>
  <si>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Жильцов Константин</t>
  </si>
  <si>
    <t>Кожухов Дмитрий</t>
  </si>
  <si>
    <t>Охотников Егор</t>
  </si>
  <si>
    <t>Шустров Сергей</t>
  </si>
  <si>
    <t>Кузьмич Алексей</t>
  </si>
  <si>
    <t>Томилино</t>
  </si>
  <si>
    <t>21</t>
  </si>
  <si>
    <t>22</t>
  </si>
  <si>
    <t>23</t>
  </si>
  <si>
    <t>24</t>
  </si>
  <si>
    <t>25</t>
  </si>
  <si>
    <t>26</t>
  </si>
  <si>
    <t>2 этап
ЕКП №1983
01-04.04.2022
Волгоградская обл., г.Фролово</t>
  </si>
  <si>
    <t>3 этап
ЕКП №
06-10.07.2022
Астраханcкая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</si>
</sst>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29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49" fontId="8" fillId="3" borderId="30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16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4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49" fontId="8" fillId="0" borderId="38" xfId="0" applyNumberFormat="1" applyFont="1" applyBorder="1" applyAlignment="1">
      <alignment horizont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40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8" fillId="3" borderId="48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49" fontId="6" fillId="2" borderId="58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0" fontId="8" fillId="3" borderId="59" xfId="0" applyFont="1" applyFill="1" applyBorder="1" applyAlignment="1" applyProtection="1">
      <alignment vertical="center" wrapText="1"/>
    </xf>
    <xf numFmtId="0" fontId="8" fillId="0" borderId="59" xfId="0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 applyProtection="1">
      <alignment vertical="center" wrapText="1"/>
    </xf>
    <xf numFmtId="0" fontId="8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 vertical="center" wrapText="1"/>
    </xf>
    <xf numFmtId="49" fontId="6" fillId="2" borderId="61" xfId="0" applyNumberFormat="1" applyFont="1" applyFill="1" applyBorder="1" applyAlignment="1">
      <alignment horizontal="center" vertical="center"/>
    </xf>
    <xf numFmtId="49" fontId="6" fillId="2" borderId="62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9" fillId="3" borderId="65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 vertical="center" wrapText="1"/>
    </xf>
    <xf numFmtId="49" fontId="6" fillId="2" borderId="66" xfId="0" applyNumberFormat="1" applyFont="1" applyFill="1" applyBorder="1" applyAlignment="1">
      <alignment horizontal="center" vertical="center"/>
    </xf>
    <xf numFmtId="0" fontId="7" fillId="0" borderId="41" xfId="0" applyFont="1" applyBorder="1"/>
    <xf numFmtId="0" fontId="7" fillId="0" borderId="42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0" xfId="0" applyFont="1" applyBorder="1"/>
    <xf numFmtId="0" fontId="7" fillId="0" borderId="51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/>
    </xf>
    <xf numFmtId="0" fontId="8" fillId="5" borderId="67" xfId="0" applyFont="1" applyFill="1" applyBorder="1" applyAlignment="1">
      <alignment horizontal="center"/>
    </xf>
    <xf numFmtId="0" fontId="10" fillId="5" borderId="68" xfId="0" applyFont="1" applyFill="1" applyBorder="1" applyAlignment="1">
      <alignment horizontal="center"/>
    </xf>
    <xf numFmtId="0" fontId="8" fillId="5" borderId="69" xfId="0" applyFont="1" applyFill="1" applyBorder="1" applyAlignment="1">
      <alignment horizontal="center"/>
    </xf>
    <xf numFmtId="0" fontId="10" fillId="5" borderId="70" xfId="0" applyFont="1" applyFill="1" applyBorder="1" applyAlignment="1">
      <alignment horizontal="center"/>
    </xf>
    <xf numFmtId="0" fontId="8" fillId="5" borderId="71" xfId="0" applyFont="1" applyFill="1" applyBorder="1" applyAlignment="1">
      <alignment horizontal="center"/>
    </xf>
    <xf numFmtId="0" fontId="10" fillId="5" borderId="72" xfId="0" applyFont="1" applyFill="1" applyBorder="1" applyAlignment="1">
      <alignment horizontal="center"/>
    </xf>
    <xf numFmtId="0" fontId="6" fillId="2" borderId="75" xfId="0" applyFont="1" applyFill="1" applyBorder="1" applyAlignment="1">
      <alignment horizontal="center" vertical="center" wrapText="1"/>
    </xf>
    <xf numFmtId="49" fontId="6" fillId="2" borderId="76" xfId="0" applyNumberFormat="1" applyFont="1" applyFill="1" applyBorder="1" applyAlignment="1">
      <alignment horizontal="center" vertical="center"/>
    </xf>
    <xf numFmtId="49" fontId="6" fillId="2" borderId="77" xfId="0" applyNumberFormat="1" applyFont="1" applyFill="1" applyBorder="1" applyAlignment="1">
      <alignment horizontal="center" vertical="center"/>
    </xf>
    <xf numFmtId="49" fontId="6" fillId="2" borderId="78" xfId="0" applyNumberFormat="1" applyFont="1" applyFill="1" applyBorder="1" applyAlignment="1">
      <alignment horizontal="center" vertical="center"/>
    </xf>
    <xf numFmtId="49" fontId="8" fillId="0" borderId="79" xfId="0" applyNumberFormat="1" applyFont="1" applyBorder="1" applyAlignment="1">
      <alignment horizontal="center"/>
    </xf>
    <xf numFmtId="0" fontId="8" fillId="0" borderId="79" xfId="0" applyFont="1" applyFill="1" applyBorder="1" applyAlignment="1" applyProtection="1">
      <alignment vertical="center" wrapText="1"/>
    </xf>
    <xf numFmtId="0" fontId="8" fillId="0" borderId="80" xfId="0" applyFont="1" applyFill="1" applyBorder="1" applyAlignment="1" applyProtection="1">
      <alignment horizontal="center" vertical="center" wrapText="1"/>
    </xf>
    <xf numFmtId="0" fontId="8" fillId="0" borderId="81" xfId="0" applyFont="1" applyFill="1" applyBorder="1" applyAlignment="1" applyProtection="1">
      <alignment vertical="center" wrapText="1"/>
    </xf>
    <xf numFmtId="0" fontId="8" fillId="0" borderId="80" xfId="0" applyFont="1" applyFill="1" applyBorder="1" applyAlignment="1" applyProtection="1">
      <alignment vertical="center" wrapText="1"/>
    </xf>
    <xf numFmtId="0" fontId="8" fillId="3" borderId="82" xfId="0" applyFont="1" applyFill="1" applyBorder="1" applyAlignment="1">
      <alignment horizontal="center"/>
    </xf>
    <xf numFmtId="0" fontId="10" fillId="3" borderId="83" xfId="0" applyFont="1" applyFill="1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0" fontId="8" fillId="0" borderId="84" xfId="0" applyFont="1" applyFill="1" applyBorder="1" applyAlignment="1" applyProtection="1">
      <alignment vertical="center" wrapText="1"/>
    </xf>
    <xf numFmtId="0" fontId="8" fillId="0" borderId="85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 applyProtection="1">
      <alignment vertical="center" wrapText="1"/>
    </xf>
    <xf numFmtId="0" fontId="8" fillId="0" borderId="85" xfId="0" applyFont="1" applyFill="1" applyBorder="1" applyAlignment="1" applyProtection="1">
      <alignment vertical="center" wrapText="1"/>
    </xf>
    <xf numFmtId="49" fontId="8" fillId="0" borderId="87" xfId="0" applyNumberFormat="1" applyFont="1" applyBorder="1" applyAlignment="1">
      <alignment horizontal="center"/>
    </xf>
    <xf numFmtId="0" fontId="8" fillId="0" borderId="87" xfId="0" applyFont="1" applyFill="1" applyBorder="1" applyAlignment="1" applyProtection="1">
      <alignment vertical="center" wrapText="1"/>
    </xf>
    <xf numFmtId="0" fontId="8" fillId="0" borderId="88" xfId="0" applyFont="1" applyFill="1" applyBorder="1" applyAlignment="1" applyProtection="1">
      <alignment vertical="center" wrapText="1"/>
    </xf>
    <xf numFmtId="0" fontId="8" fillId="0" borderId="89" xfId="0" applyFont="1" applyFill="1" applyBorder="1" applyAlignment="1" applyProtection="1">
      <alignment vertical="center" wrapText="1"/>
    </xf>
    <xf numFmtId="0" fontId="8" fillId="3" borderId="69" xfId="0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49" fontId="8" fillId="0" borderId="90" xfId="0" applyNumberFormat="1" applyFont="1" applyBorder="1" applyAlignment="1">
      <alignment horizontal="center"/>
    </xf>
    <xf numFmtId="0" fontId="8" fillId="0" borderId="90" xfId="0" applyFont="1" applyFill="1" applyBorder="1" applyAlignment="1" applyProtection="1">
      <alignment vertical="center" wrapText="1"/>
    </xf>
    <xf numFmtId="0" fontId="8" fillId="0" borderId="91" xfId="0" applyFont="1" applyFill="1" applyBorder="1" applyAlignment="1" applyProtection="1">
      <alignment vertical="center" wrapText="1"/>
    </xf>
    <xf numFmtId="0" fontId="8" fillId="3" borderId="71" xfId="0" applyFont="1" applyFill="1" applyBorder="1" applyAlignment="1">
      <alignment horizontal="center"/>
    </xf>
    <xf numFmtId="0" fontId="10" fillId="3" borderId="72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49" fontId="8" fillId="0" borderId="85" xfId="0" applyNumberFormat="1" applyFont="1" applyBorder="1" applyAlignment="1">
      <alignment horizontal="center"/>
    </xf>
    <xf numFmtId="0" fontId="8" fillId="3" borderId="85" xfId="0" applyFont="1" applyFill="1" applyBorder="1" applyAlignment="1" applyProtection="1">
      <alignment vertical="center" wrapText="1"/>
    </xf>
    <xf numFmtId="0" fontId="8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8" fillId="3" borderId="17" xfId="0" applyFont="1" applyFill="1" applyBorder="1" applyAlignment="1" applyProtection="1">
      <alignment vertical="center" wrapText="1"/>
    </xf>
    <xf numFmtId="0" fontId="7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8" fillId="3" borderId="40" xfId="0" applyFont="1" applyFill="1" applyBorder="1" applyAlignment="1" applyProtection="1">
      <alignment vertical="center" wrapText="1"/>
    </xf>
    <xf numFmtId="49" fontId="8" fillId="0" borderId="92" xfId="0" applyNumberFormat="1" applyFont="1" applyBorder="1" applyAlignment="1">
      <alignment horizontal="center"/>
    </xf>
    <xf numFmtId="0" fontId="8" fillId="0" borderId="93" xfId="0" applyFont="1" applyFill="1" applyBorder="1" applyAlignment="1" applyProtection="1">
      <alignment vertical="center" wrapText="1"/>
    </xf>
    <xf numFmtId="0" fontId="7" fillId="0" borderId="4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45" xfId="0" applyFont="1" applyBorder="1"/>
    <xf numFmtId="0" fontId="7" fillId="0" borderId="44" xfId="0" applyFont="1" applyBorder="1"/>
    <xf numFmtId="0" fontId="7" fillId="0" borderId="67" xfId="0" applyFont="1" applyBorder="1"/>
    <xf numFmtId="0" fontId="7" fillId="0" borderId="68" xfId="0" applyFont="1" applyBorder="1"/>
    <xf numFmtId="0" fontId="8" fillId="3" borderId="89" xfId="0" applyFont="1" applyFill="1" applyBorder="1" applyAlignment="1" applyProtection="1">
      <alignment vertical="center" wrapText="1"/>
    </xf>
    <xf numFmtId="0" fontId="7" fillId="3" borderId="6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5" borderId="57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left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8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="80" zoomScaleNormal="8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25.5546875" customWidth="1"/>
    <col min="3" max="3" width="10.5546875" customWidth="1"/>
    <col min="4" max="4" width="22.88671875" customWidth="1"/>
    <col min="5" max="5" width="20" customWidth="1"/>
    <col min="6" max="17" width="12.55468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168" t="s">
        <v>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2.6" customHeight="1" thickBo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7"/>
      <c r="M3" s="37"/>
      <c r="N3" s="101"/>
      <c r="O3" s="101"/>
    </row>
    <row r="4" spans="1:17" ht="60" customHeight="1" thickBot="1" x14ac:dyDescent="0.3">
      <c r="A4" s="174" t="s">
        <v>0</v>
      </c>
      <c r="B4" s="177" t="s">
        <v>15</v>
      </c>
      <c r="C4" s="174" t="s">
        <v>1</v>
      </c>
      <c r="D4" s="174" t="s">
        <v>2</v>
      </c>
      <c r="E4" s="174" t="s">
        <v>17</v>
      </c>
      <c r="F4" s="170" t="s">
        <v>83</v>
      </c>
      <c r="G4" s="171"/>
      <c r="H4" s="169" t="s">
        <v>99</v>
      </c>
      <c r="I4" s="169"/>
      <c r="J4" s="169" t="s">
        <v>100</v>
      </c>
      <c r="K4" s="169"/>
      <c r="L4" s="169" t="s">
        <v>84</v>
      </c>
      <c r="M4" s="169"/>
      <c r="N4" s="169" t="s">
        <v>85</v>
      </c>
      <c r="O4" s="169"/>
      <c r="P4" s="169" t="s">
        <v>86</v>
      </c>
      <c r="Q4" s="169"/>
    </row>
    <row r="5" spans="1:17" ht="57.75" customHeight="1" thickBot="1" x14ac:dyDescent="0.3">
      <c r="A5" s="175"/>
      <c r="B5" s="178"/>
      <c r="C5" s="175"/>
      <c r="D5" s="175"/>
      <c r="E5" s="175"/>
      <c r="F5" s="172"/>
      <c r="G5" s="173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ht="21" customHeight="1" thickBot="1" x14ac:dyDescent="0.3">
      <c r="A6" s="176"/>
      <c r="B6" s="179"/>
      <c r="C6" s="176"/>
      <c r="D6" s="176"/>
      <c r="E6" s="176"/>
      <c r="F6" s="64" t="s">
        <v>3</v>
      </c>
      <c r="G6" s="63" t="s">
        <v>4</v>
      </c>
      <c r="H6" s="7" t="s">
        <v>3</v>
      </c>
      <c r="I6" s="8" t="s">
        <v>4</v>
      </c>
      <c r="J6" s="75" t="s">
        <v>3</v>
      </c>
      <c r="K6" s="76" t="s">
        <v>4</v>
      </c>
      <c r="L6" s="75" t="s">
        <v>3</v>
      </c>
      <c r="M6" s="77" t="s">
        <v>4</v>
      </c>
      <c r="N6" s="93" t="s">
        <v>3</v>
      </c>
      <c r="O6" s="94" t="s">
        <v>4</v>
      </c>
      <c r="P6" s="93" t="s">
        <v>3</v>
      </c>
      <c r="Q6" s="94" t="s">
        <v>4</v>
      </c>
    </row>
    <row r="7" spans="1:17" s="11" customFormat="1" ht="16.350000000000001" customHeight="1" x14ac:dyDescent="0.35">
      <c r="A7" s="48" t="s">
        <v>5</v>
      </c>
      <c r="B7" s="49" t="s">
        <v>45</v>
      </c>
      <c r="C7" s="50">
        <f>SUM(G7,I7,K7,M7)</f>
        <v>37</v>
      </c>
      <c r="D7" s="49" t="s">
        <v>12</v>
      </c>
      <c r="E7" s="49" t="s">
        <v>46</v>
      </c>
      <c r="F7" s="73">
        <v>3</v>
      </c>
      <c r="G7" s="74">
        <v>20</v>
      </c>
      <c r="H7" s="73">
        <v>4</v>
      </c>
      <c r="I7" s="74">
        <v>17</v>
      </c>
      <c r="J7" s="58"/>
      <c r="K7" s="59"/>
      <c r="L7" s="58"/>
      <c r="M7" s="88"/>
      <c r="N7" s="95"/>
      <c r="O7" s="96"/>
      <c r="P7" s="95"/>
      <c r="Q7" s="96"/>
    </row>
    <row r="8" spans="1:17" s="11" customFormat="1" ht="16.350000000000001" customHeight="1" x14ac:dyDescent="0.35">
      <c r="A8" s="48" t="s">
        <v>6</v>
      </c>
      <c r="B8" s="49" t="s">
        <v>68</v>
      </c>
      <c r="C8" s="50">
        <f>SUM(G8,I8,K8,M8)</f>
        <v>35</v>
      </c>
      <c r="D8" s="49" t="s">
        <v>69</v>
      </c>
      <c r="E8" s="49" t="s">
        <v>70</v>
      </c>
      <c r="F8" s="65">
        <v>5</v>
      </c>
      <c r="G8" s="66">
        <v>15</v>
      </c>
      <c r="H8" s="80">
        <v>3</v>
      </c>
      <c r="I8" s="66">
        <v>20</v>
      </c>
      <c r="J8" s="65"/>
      <c r="K8" s="66"/>
      <c r="L8" s="65"/>
      <c r="M8" s="88"/>
      <c r="N8" s="162"/>
      <c r="O8" s="163"/>
      <c r="P8" s="162"/>
      <c r="Q8" s="163"/>
    </row>
    <row r="9" spans="1:17" s="11" customFormat="1" ht="16.350000000000001" customHeight="1" x14ac:dyDescent="0.35">
      <c r="A9" s="48" t="s">
        <v>8</v>
      </c>
      <c r="B9" s="49" t="s">
        <v>87</v>
      </c>
      <c r="C9" s="50">
        <f>SUM(G9,I9,K9,M9)</f>
        <v>30</v>
      </c>
      <c r="D9" s="49" t="s">
        <v>12</v>
      </c>
      <c r="E9" s="49" t="s">
        <v>12</v>
      </c>
      <c r="F9" s="65"/>
      <c r="G9" s="66"/>
      <c r="H9" s="80">
        <v>1</v>
      </c>
      <c r="I9" s="66">
        <v>30</v>
      </c>
      <c r="J9" s="65"/>
      <c r="K9" s="66"/>
      <c r="L9" s="65"/>
      <c r="M9" s="88"/>
      <c r="N9" s="162"/>
      <c r="O9" s="163"/>
      <c r="P9" s="162"/>
      <c r="Q9" s="163"/>
    </row>
    <row r="10" spans="1:17" s="11" customFormat="1" ht="16.350000000000001" customHeight="1" x14ac:dyDescent="0.35">
      <c r="A10" s="48" t="s">
        <v>9</v>
      </c>
      <c r="B10" s="49" t="s">
        <v>80</v>
      </c>
      <c r="C10" s="50">
        <f>SUM(G10,I10,K10,M10)</f>
        <v>30</v>
      </c>
      <c r="D10" s="49" t="s">
        <v>13</v>
      </c>
      <c r="E10" s="49" t="s">
        <v>81</v>
      </c>
      <c r="F10" s="65">
        <v>1</v>
      </c>
      <c r="G10" s="66">
        <v>30</v>
      </c>
      <c r="H10" s="80"/>
      <c r="I10" s="66"/>
      <c r="J10" s="65"/>
      <c r="K10" s="66"/>
      <c r="L10" s="65"/>
      <c r="M10" s="88"/>
      <c r="N10" s="162"/>
      <c r="O10" s="163"/>
      <c r="P10" s="162"/>
      <c r="Q10" s="163"/>
    </row>
    <row r="11" spans="1:17" s="11" customFormat="1" ht="16.350000000000001" customHeight="1" x14ac:dyDescent="0.35">
      <c r="A11" s="33" t="s">
        <v>10</v>
      </c>
      <c r="B11" s="17" t="s">
        <v>88</v>
      </c>
      <c r="C11" s="50">
        <f>SUM(G11,I11,K11,M11)</f>
        <v>21</v>
      </c>
      <c r="D11" s="17" t="s">
        <v>12</v>
      </c>
      <c r="E11" s="17" t="s">
        <v>12</v>
      </c>
      <c r="F11" s="65"/>
      <c r="G11" s="66"/>
      <c r="H11" s="80">
        <v>2</v>
      </c>
      <c r="I11" s="66">
        <v>21</v>
      </c>
      <c r="J11" s="58"/>
      <c r="K11" s="59"/>
      <c r="L11" s="58"/>
      <c r="M11" s="88"/>
      <c r="N11" s="97"/>
      <c r="O11" s="98"/>
      <c r="P11" s="97"/>
      <c r="Q11" s="98"/>
    </row>
    <row r="12" spans="1:17" s="11" customFormat="1" ht="16.350000000000001" customHeight="1" x14ac:dyDescent="0.35">
      <c r="A12" s="48" t="s">
        <v>11</v>
      </c>
      <c r="B12" s="17" t="s">
        <v>47</v>
      </c>
      <c r="C12" s="50">
        <f>SUM(G12,I12,M12)</f>
        <v>21</v>
      </c>
      <c r="D12" s="49" t="s">
        <v>12</v>
      </c>
      <c r="E12" s="49" t="s">
        <v>12</v>
      </c>
      <c r="F12" s="65">
        <v>2</v>
      </c>
      <c r="G12" s="66">
        <v>21</v>
      </c>
      <c r="H12" s="78"/>
      <c r="I12" s="66"/>
      <c r="J12" s="58"/>
      <c r="K12" s="59"/>
      <c r="L12" s="79"/>
      <c r="M12" s="89"/>
      <c r="N12" s="97"/>
      <c r="O12" s="98"/>
      <c r="P12" s="97"/>
      <c r="Q12" s="98"/>
    </row>
    <row r="13" spans="1:17" s="11" customFormat="1" ht="16.350000000000001" customHeight="1" x14ac:dyDescent="0.35">
      <c r="A13" s="48" t="s">
        <v>14</v>
      </c>
      <c r="B13" s="55" t="s">
        <v>79</v>
      </c>
      <c r="C13" s="50">
        <f t="shared" ref="C13:C33" si="0">SUM(G13,I13,K13,M13)</f>
        <v>15</v>
      </c>
      <c r="D13" s="55" t="s">
        <v>77</v>
      </c>
      <c r="E13" s="55" t="s">
        <v>78</v>
      </c>
      <c r="F13" s="65">
        <v>4</v>
      </c>
      <c r="G13" s="66">
        <v>15</v>
      </c>
      <c r="H13" s="80"/>
      <c r="I13" s="66"/>
      <c r="J13" s="65"/>
      <c r="K13" s="66"/>
      <c r="L13" s="81"/>
      <c r="M13" s="89"/>
      <c r="N13" s="97"/>
      <c r="O13" s="98"/>
      <c r="P13" s="97"/>
      <c r="Q13" s="98"/>
    </row>
    <row r="14" spans="1:17" s="11" customFormat="1" ht="16.350000000000001" customHeight="1" x14ac:dyDescent="0.35">
      <c r="A14" s="48" t="s">
        <v>20</v>
      </c>
      <c r="B14" s="55" t="s">
        <v>59</v>
      </c>
      <c r="C14" s="50">
        <f t="shared" si="0"/>
        <v>15</v>
      </c>
      <c r="D14" s="55" t="s">
        <v>19</v>
      </c>
      <c r="E14" s="55" t="s">
        <v>19</v>
      </c>
      <c r="F14" s="65">
        <v>9</v>
      </c>
      <c r="G14" s="66">
        <v>2</v>
      </c>
      <c r="H14" s="80">
        <v>5</v>
      </c>
      <c r="I14" s="66">
        <v>13</v>
      </c>
      <c r="J14" s="65"/>
      <c r="K14" s="66"/>
      <c r="L14" s="65"/>
      <c r="M14" s="88"/>
      <c r="N14" s="97"/>
      <c r="O14" s="98"/>
      <c r="P14" s="97"/>
      <c r="Q14" s="98"/>
    </row>
    <row r="15" spans="1:17" s="11" customFormat="1" ht="16.350000000000001" customHeight="1" x14ac:dyDescent="0.35">
      <c r="A15" s="33" t="s">
        <v>24</v>
      </c>
      <c r="B15" s="55" t="s">
        <v>40</v>
      </c>
      <c r="C15" s="50">
        <f t="shared" si="0"/>
        <v>11</v>
      </c>
      <c r="D15" s="55" t="s">
        <v>13</v>
      </c>
      <c r="E15" s="55" t="s">
        <v>41</v>
      </c>
      <c r="F15" s="65">
        <v>8</v>
      </c>
      <c r="G15" s="66">
        <v>4</v>
      </c>
      <c r="H15" s="80">
        <v>7</v>
      </c>
      <c r="I15" s="66">
        <v>7</v>
      </c>
      <c r="J15" s="65"/>
      <c r="K15" s="66"/>
      <c r="L15" s="65"/>
      <c r="M15" s="88"/>
      <c r="N15" s="97"/>
      <c r="O15" s="98"/>
      <c r="P15" s="97"/>
      <c r="Q15" s="98"/>
    </row>
    <row r="16" spans="1:17" s="11" customFormat="1" ht="16.350000000000001" customHeight="1" x14ac:dyDescent="0.35">
      <c r="A16" s="48" t="s">
        <v>25</v>
      </c>
      <c r="B16" s="55" t="s">
        <v>82</v>
      </c>
      <c r="C16" s="50">
        <f t="shared" si="0"/>
        <v>11</v>
      </c>
      <c r="D16" s="55" t="s">
        <v>12</v>
      </c>
      <c r="E16" s="55" t="s">
        <v>12</v>
      </c>
      <c r="F16" s="65">
        <v>7</v>
      </c>
      <c r="G16" s="66">
        <v>7</v>
      </c>
      <c r="H16" s="80">
        <v>8</v>
      </c>
      <c r="I16" s="66">
        <v>4</v>
      </c>
      <c r="J16" s="65"/>
      <c r="K16" s="66"/>
      <c r="L16" s="65"/>
      <c r="M16" s="88"/>
      <c r="N16" s="97"/>
      <c r="O16" s="98"/>
      <c r="P16" s="97"/>
      <c r="Q16" s="98"/>
    </row>
    <row r="17" spans="1:17" s="11" customFormat="1" ht="16.350000000000001" customHeight="1" x14ac:dyDescent="0.35">
      <c r="A17" s="48" t="s">
        <v>26</v>
      </c>
      <c r="B17" s="17" t="s">
        <v>50</v>
      </c>
      <c r="C17" s="50">
        <f t="shared" si="0"/>
        <v>9</v>
      </c>
      <c r="D17" s="49" t="s">
        <v>21</v>
      </c>
      <c r="E17" s="17" t="s">
        <v>22</v>
      </c>
      <c r="F17" s="65" t="s">
        <v>57</v>
      </c>
      <c r="G17" s="66"/>
      <c r="H17" s="80">
        <v>6</v>
      </c>
      <c r="I17" s="66">
        <v>9</v>
      </c>
      <c r="J17" s="58"/>
      <c r="K17" s="59"/>
      <c r="L17" s="58"/>
      <c r="M17" s="88"/>
      <c r="N17" s="97"/>
      <c r="O17" s="98"/>
      <c r="P17" s="97"/>
      <c r="Q17" s="98"/>
    </row>
    <row r="18" spans="1:17" s="11" customFormat="1" ht="16.350000000000001" customHeight="1" x14ac:dyDescent="0.35">
      <c r="A18" s="48" t="s">
        <v>27</v>
      </c>
      <c r="B18" s="17" t="s">
        <v>42</v>
      </c>
      <c r="C18" s="50">
        <f t="shared" si="0"/>
        <v>9</v>
      </c>
      <c r="D18" s="17" t="s">
        <v>43</v>
      </c>
      <c r="E18" s="17" t="s">
        <v>44</v>
      </c>
      <c r="F18" s="65">
        <v>6</v>
      </c>
      <c r="G18" s="66">
        <v>9</v>
      </c>
      <c r="H18" s="80">
        <v>11</v>
      </c>
      <c r="I18" s="66">
        <v>0</v>
      </c>
      <c r="J18" s="58"/>
      <c r="K18" s="59"/>
      <c r="L18" s="58"/>
      <c r="M18" s="88"/>
      <c r="N18" s="97"/>
      <c r="O18" s="98"/>
      <c r="P18" s="97"/>
      <c r="Q18" s="98"/>
    </row>
    <row r="19" spans="1:17" s="11" customFormat="1" ht="16.350000000000001" customHeight="1" x14ac:dyDescent="0.35">
      <c r="A19" s="33" t="s">
        <v>28</v>
      </c>
      <c r="B19" s="38" t="s">
        <v>36</v>
      </c>
      <c r="C19" s="50">
        <f t="shared" si="0"/>
        <v>6</v>
      </c>
      <c r="D19" s="17" t="s">
        <v>12</v>
      </c>
      <c r="E19" s="17" t="s">
        <v>12</v>
      </c>
      <c r="F19" s="65">
        <v>13</v>
      </c>
      <c r="G19" s="66">
        <v>5</v>
      </c>
      <c r="H19" s="80">
        <v>15</v>
      </c>
      <c r="I19" s="66">
        <v>1</v>
      </c>
      <c r="J19" s="58"/>
      <c r="K19" s="59"/>
      <c r="L19" s="79"/>
      <c r="M19" s="89"/>
      <c r="N19" s="97"/>
      <c r="O19" s="98"/>
      <c r="P19" s="97"/>
      <c r="Q19" s="98"/>
    </row>
    <row r="20" spans="1:17" s="11" customFormat="1" ht="16.350000000000001" customHeight="1" x14ac:dyDescent="0.35">
      <c r="A20" s="48" t="s">
        <v>29</v>
      </c>
      <c r="B20" s="17" t="s">
        <v>64</v>
      </c>
      <c r="C20" s="50">
        <f t="shared" si="0"/>
        <v>6</v>
      </c>
      <c r="D20" s="17" t="s">
        <v>12</v>
      </c>
      <c r="E20" s="17" t="s">
        <v>12</v>
      </c>
      <c r="F20" s="65">
        <v>17</v>
      </c>
      <c r="G20" s="66">
        <v>1</v>
      </c>
      <c r="H20" s="80">
        <v>13</v>
      </c>
      <c r="I20" s="66">
        <v>5</v>
      </c>
      <c r="J20" s="58"/>
      <c r="K20" s="59"/>
      <c r="L20" s="58"/>
      <c r="M20" s="88"/>
      <c r="N20" s="97"/>
      <c r="O20" s="98"/>
      <c r="P20" s="97"/>
      <c r="Q20" s="98"/>
    </row>
    <row r="21" spans="1:17" s="11" customFormat="1" ht="16.350000000000001" customHeight="1" x14ac:dyDescent="0.35">
      <c r="A21" s="48" t="s">
        <v>30</v>
      </c>
      <c r="B21" s="17" t="s">
        <v>51</v>
      </c>
      <c r="C21" s="50">
        <f t="shared" si="0"/>
        <v>5</v>
      </c>
      <c r="D21" s="17" t="s">
        <v>19</v>
      </c>
      <c r="E21" s="17" t="s">
        <v>19</v>
      </c>
      <c r="F21" s="65">
        <v>20</v>
      </c>
      <c r="G21" s="66">
        <v>0</v>
      </c>
      <c r="H21" s="80">
        <v>9</v>
      </c>
      <c r="I21" s="66">
        <v>5</v>
      </c>
      <c r="J21" s="58"/>
      <c r="K21" s="59"/>
      <c r="L21" s="79"/>
      <c r="M21" s="89"/>
      <c r="N21" s="97"/>
      <c r="O21" s="98"/>
      <c r="P21" s="97"/>
      <c r="Q21" s="98"/>
    </row>
    <row r="22" spans="1:17" s="11" customFormat="1" ht="16.350000000000001" customHeight="1" x14ac:dyDescent="0.35">
      <c r="A22" s="48" t="s">
        <v>31</v>
      </c>
      <c r="B22" s="17" t="s">
        <v>52</v>
      </c>
      <c r="C22" s="50">
        <f t="shared" si="0"/>
        <v>5</v>
      </c>
      <c r="D22" s="17" t="s">
        <v>12</v>
      </c>
      <c r="E22" s="17" t="s">
        <v>12</v>
      </c>
      <c r="F22" s="65">
        <v>11</v>
      </c>
      <c r="G22" s="66">
        <v>3</v>
      </c>
      <c r="H22" s="80">
        <v>10</v>
      </c>
      <c r="I22" s="66">
        <v>2</v>
      </c>
      <c r="J22" s="58"/>
      <c r="K22" s="59"/>
      <c r="L22" s="79"/>
      <c r="M22" s="89"/>
      <c r="N22" s="97"/>
      <c r="O22" s="98"/>
      <c r="P22" s="97"/>
      <c r="Q22" s="98"/>
    </row>
    <row r="23" spans="1:17" s="11" customFormat="1" ht="16.350000000000001" customHeight="1" x14ac:dyDescent="0.35">
      <c r="A23" s="33" t="s">
        <v>32</v>
      </c>
      <c r="B23" s="38" t="s">
        <v>49</v>
      </c>
      <c r="C23" s="50">
        <f t="shared" si="0"/>
        <v>3</v>
      </c>
      <c r="D23" s="17" t="s">
        <v>13</v>
      </c>
      <c r="E23" s="17" t="s">
        <v>23</v>
      </c>
      <c r="F23" s="65" t="s">
        <v>57</v>
      </c>
      <c r="G23" s="66"/>
      <c r="H23" s="80">
        <v>14</v>
      </c>
      <c r="I23" s="66">
        <v>3</v>
      </c>
      <c r="J23" s="58"/>
      <c r="K23" s="59"/>
      <c r="L23" s="58"/>
      <c r="M23" s="89"/>
      <c r="N23" s="97"/>
      <c r="O23" s="98"/>
      <c r="P23" s="97"/>
      <c r="Q23" s="98"/>
    </row>
    <row r="24" spans="1:17" s="11" customFormat="1" ht="16.350000000000001" customHeight="1" x14ac:dyDescent="0.35">
      <c r="A24" s="48" t="s">
        <v>33</v>
      </c>
      <c r="B24" s="17" t="s">
        <v>76</v>
      </c>
      <c r="C24" s="50">
        <f t="shared" si="0"/>
        <v>3</v>
      </c>
      <c r="D24" s="17" t="s">
        <v>12</v>
      </c>
      <c r="E24" s="17" t="s">
        <v>12</v>
      </c>
      <c r="F24" s="65">
        <v>15</v>
      </c>
      <c r="G24" s="66">
        <v>3</v>
      </c>
      <c r="H24" s="80">
        <v>17</v>
      </c>
      <c r="I24" s="66">
        <v>0</v>
      </c>
      <c r="J24" s="58"/>
      <c r="K24" s="59"/>
      <c r="L24" s="58"/>
      <c r="M24" s="88"/>
      <c r="N24" s="97"/>
      <c r="O24" s="98"/>
      <c r="P24" s="97"/>
      <c r="Q24" s="98"/>
    </row>
    <row r="25" spans="1:17" s="11" customFormat="1" ht="16.350000000000001" customHeight="1" x14ac:dyDescent="0.35">
      <c r="A25" s="48" t="s">
        <v>34</v>
      </c>
      <c r="B25" s="17" t="s">
        <v>60</v>
      </c>
      <c r="C25" s="50">
        <f t="shared" si="0"/>
        <v>1</v>
      </c>
      <c r="D25" s="17" t="s">
        <v>61</v>
      </c>
      <c r="E25" s="17" t="s">
        <v>62</v>
      </c>
      <c r="F25" s="65">
        <v>10</v>
      </c>
      <c r="G25" s="66">
        <v>1</v>
      </c>
      <c r="H25" s="80"/>
      <c r="I25" s="66"/>
      <c r="J25" s="58"/>
      <c r="K25" s="59"/>
      <c r="L25" s="79"/>
      <c r="M25" s="89"/>
      <c r="N25" s="97"/>
      <c r="O25" s="98"/>
      <c r="P25" s="97"/>
      <c r="Q25" s="98"/>
    </row>
    <row r="26" spans="1:17" s="11" customFormat="1" ht="16.350000000000001" customHeight="1" x14ac:dyDescent="0.35">
      <c r="A26" s="48" t="s">
        <v>35</v>
      </c>
      <c r="B26" s="127" t="s">
        <v>55</v>
      </c>
      <c r="C26" s="50">
        <f t="shared" si="0"/>
        <v>1</v>
      </c>
      <c r="D26" s="127" t="s">
        <v>56</v>
      </c>
      <c r="E26" s="127" t="s">
        <v>58</v>
      </c>
      <c r="F26" s="65">
        <v>16</v>
      </c>
      <c r="G26" s="66">
        <v>1</v>
      </c>
      <c r="H26" s="80">
        <v>16</v>
      </c>
      <c r="I26" s="66">
        <v>0</v>
      </c>
      <c r="J26" s="65"/>
      <c r="K26" s="66"/>
      <c r="L26" s="81"/>
      <c r="M26" s="89"/>
      <c r="N26" s="164"/>
      <c r="O26" s="165"/>
      <c r="P26" s="164"/>
      <c r="Q26" s="165"/>
    </row>
    <row r="27" spans="1:17" s="11" customFormat="1" ht="16.350000000000001" customHeight="1" x14ac:dyDescent="0.35">
      <c r="A27" s="33" t="s">
        <v>93</v>
      </c>
      <c r="B27" s="17" t="s">
        <v>37</v>
      </c>
      <c r="C27" s="50">
        <f t="shared" si="0"/>
        <v>0</v>
      </c>
      <c r="D27" s="17" t="s">
        <v>38</v>
      </c>
      <c r="E27" s="17" t="s">
        <v>39</v>
      </c>
      <c r="F27" s="65">
        <v>12</v>
      </c>
      <c r="G27" s="105">
        <v>0</v>
      </c>
      <c r="H27" s="80"/>
      <c r="I27" s="66"/>
      <c r="J27" s="43"/>
      <c r="K27" s="44"/>
      <c r="L27" s="43"/>
      <c r="M27" s="90"/>
      <c r="N27" s="97"/>
      <c r="O27" s="98"/>
      <c r="P27" s="97"/>
      <c r="Q27" s="98"/>
    </row>
    <row r="28" spans="1:17" s="11" customFormat="1" ht="16.350000000000001" customHeight="1" x14ac:dyDescent="0.35">
      <c r="A28" s="48" t="s">
        <v>94</v>
      </c>
      <c r="B28" s="17" t="s">
        <v>48</v>
      </c>
      <c r="C28" s="50">
        <f t="shared" si="0"/>
        <v>0</v>
      </c>
      <c r="D28" s="127" t="s">
        <v>19</v>
      </c>
      <c r="E28" s="127" t="s">
        <v>19</v>
      </c>
      <c r="F28" s="65">
        <v>14</v>
      </c>
      <c r="G28" s="105">
        <v>0</v>
      </c>
      <c r="H28" s="80">
        <v>12</v>
      </c>
      <c r="I28" s="66">
        <v>0</v>
      </c>
      <c r="J28" s="43"/>
      <c r="K28" s="44"/>
      <c r="L28" s="29"/>
      <c r="M28" s="91"/>
      <c r="N28" s="97"/>
      <c r="O28" s="98"/>
      <c r="P28" s="97"/>
      <c r="Q28" s="98"/>
    </row>
    <row r="29" spans="1:17" s="11" customFormat="1" ht="16.350000000000001" customHeight="1" x14ac:dyDescent="0.35">
      <c r="A29" s="48" t="s">
        <v>95</v>
      </c>
      <c r="B29" s="17" t="s">
        <v>89</v>
      </c>
      <c r="C29" s="50">
        <f t="shared" si="0"/>
        <v>0</v>
      </c>
      <c r="D29" s="49" t="s">
        <v>7</v>
      </c>
      <c r="E29" s="49" t="s">
        <v>18</v>
      </c>
      <c r="F29" s="65"/>
      <c r="G29" s="66"/>
      <c r="H29" s="80">
        <v>18</v>
      </c>
      <c r="I29" s="66">
        <v>0</v>
      </c>
      <c r="J29" s="43"/>
      <c r="K29" s="44"/>
      <c r="L29" s="29"/>
      <c r="M29" s="91"/>
      <c r="N29" s="97"/>
      <c r="O29" s="98"/>
      <c r="P29" s="97"/>
      <c r="Q29" s="98"/>
    </row>
    <row r="30" spans="1:17" s="11" customFormat="1" ht="16.350000000000001" customHeight="1" x14ac:dyDescent="0.35">
      <c r="A30" s="48" t="s">
        <v>96</v>
      </c>
      <c r="B30" s="55" t="s">
        <v>66</v>
      </c>
      <c r="C30" s="50">
        <f t="shared" si="0"/>
        <v>0</v>
      </c>
      <c r="D30" s="55" t="s">
        <v>7</v>
      </c>
      <c r="E30" s="55" t="s">
        <v>18</v>
      </c>
      <c r="F30" s="65">
        <v>18</v>
      </c>
      <c r="G30" s="105">
        <v>0</v>
      </c>
      <c r="H30" s="80">
        <v>19</v>
      </c>
      <c r="I30" s="66">
        <v>0</v>
      </c>
      <c r="J30" s="60"/>
      <c r="K30" s="61"/>
      <c r="L30" s="60"/>
      <c r="M30" s="90"/>
      <c r="N30" s="97"/>
      <c r="O30" s="98"/>
      <c r="P30" s="97"/>
      <c r="Q30" s="98"/>
    </row>
    <row r="31" spans="1:17" s="11" customFormat="1" ht="16.350000000000001" customHeight="1" x14ac:dyDescent="0.35">
      <c r="A31" s="33" t="s">
        <v>97</v>
      </c>
      <c r="B31" s="127" t="s">
        <v>67</v>
      </c>
      <c r="C31" s="50">
        <f t="shared" si="0"/>
        <v>0</v>
      </c>
      <c r="D31" s="127" t="s">
        <v>7</v>
      </c>
      <c r="E31" s="127" t="s">
        <v>18</v>
      </c>
      <c r="F31" s="65">
        <v>19</v>
      </c>
      <c r="G31" s="105">
        <v>0</v>
      </c>
      <c r="H31" s="80"/>
      <c r="I31" s="66"/>
      <c r="J31" s="104"/>
      <c r="K31" s="105"/>
      <c r="L31" s="104"/>
      <c r="M31" s="90"/>
      <c r="N31" s="164"/>
      <c r="O31" s="165"/>
      <c r="P31" s="164"/>
      <c r="Q31" s="165"/>
    </row>
    <row r="32" spans="1:17" s="11" customFormat="1" ht="16.350000000000001" customHeight="1" x14ac:dyDescent="0.35">
      <c r="A32" s="48" t="s">
        <v>98</v>
      </c>
      <c r="B32" s="17" t="s">
        <v>90</v>
      </c>
      <c r="C32" s="50">
        <f t="shared" si="0"/>
        <v>0</v>
      </c>
      <c r="D32" s="127" t="s">
        <v>7</v>
      </c>
      <c r="E32" s="127" t="s">
        <v>18</v>
      </c>
      <c r="F32" s="65"/>
      <c r="G32" s="105"/>
      <c r="H32" s="80">
        <v>20</v>
      </c>
      <c r="I32" s="66">
        <v>0</v>
      </c>
      <c r="J32" s="43"/>
      <c r="K32" s="44"/>
      <c r="L32" s="29"/>
      <c r="M32" s="91"/>
      <c r="N32" s="97"/>
      <c r="O32" s="98"/>
      <c r="P32" s="97"/>
      <c r="Q32" s="98"/>
    </row>
    <row r="33" spans="1:17" s="11" customFormat="1" ht="16.350000000000001" customHeight="1" x14ac:dyDescent="0.35">
      <c r="A33" s="33"/>
      <c r="B33" s="17" t="s">
        <v>53</v>
      </c>
      <c r="C33" s="50">
        <f t="shared" si="0"/>
        <v>0</v>
      </c>
      <c r="D33" s="17" t="s">
        <v>7</v>
      </c>
      <c r="E33" s="17" t="s">
        <v>54</v>
      </c>
      <c r="F33" s="65" t="s">
        <v>57</v>
      </c>
      <c r="G33" s="105"/>
      <c r="H33" s="80"/>
      <c r="I33" s="66"/>
      <c r="J33" s="60"/>
      <c r="K33" s="61"/>
      <c r="L33" s="62"/>
      <c r="M33" s="91"/>
      <c r="N33" s="97"/>
      <c r="O33" s="98"/>
      <c r="P33" s="97"/>
      <c r="Q33" s="98"/>
    </row>
    <row r="34" spans="1:17" s="11" customFormat="1" ht="16.350000000000001" customHeight="1" x14ac:dyDescent="0.35">
      <c r="A34" s="48"/>
      <c r="B34" s="166" t="s">
        <v>91</v>
      </c>
      <c r="C34" s="50">
        <f t="shared" ref="C34:C35" si="1">SUM(G34,I34,K34,M34)</f>
        <v>0</v>
      </c>
      <c r="D34" s="131" t="s">
        <v>13</v>
      </c>
      <c r="E34" s="131" t="s">
        <v>92</v>
      </c>
      <c r="F34" s="65"/>
      <c r="G34" s="105"/>
      <c r="H34" s="80" t="s">
        <v>57</v>
      </c>
      <c r="I34" s="66"/>
      <c r="J34" s="104"/>
      <c r="K34" s="105"/>
      <c r="L34" s="167"/>
      <c r="M34" s="91"/>
      <c r="N34" s="164"/>
      <c r="O34" s="165"/>
      <c r="P34" s="164"/>
      <c r="Q34" s="165"/>
    </row>
    <row r="35" spans="1:17" s="11" customFormat="1" ht="16.350000000000001" customHeight="1" x14ac:dyDescent="0.35">
      <c r="A35" s="48"/>
      <c r="B35" s="153" t="s">
        <v>65</v>
      </c>
      <c r="C35" s="50">
        <f t="shared" si="1"/>
        <v>0</v>
      </c>
      <c r="D35" s="54" t="s">
        <v>13</v>
      </c>
      <c r="E35" s="54" t="s">
        <v>23</v>
      </c>
      <c r="F35" s="65" t="s">
        <v>57</v>
      </c>
      <c r="G35" s="105"/>
      <c r="H35" s="80"/>
      <c r="I35" s="66"/>
      <c r="J35" s="60"/>
      <c r="K35" s="61"/>
      <c r="L35" s="60"/>
      <c r="M35" s="90"/>
      <c r="N35" s="97"/>
      <c r="O35" s="98"/>
      <c r="P35" s="97"/>
      <c r="Q35" s="98"/>
    </row>
    <row r="36" spans="1:17" s="11" customFormat="1" ht="16.350000000000001" customHeight="1" thickBot="1" x14ac:dyDescent="0.4">
      <c r="A36" s="34"/>
      <c r="B36" s="150" t="s">
        <v>63</v>
      </c>
      <c r="C36" s="19">
        <f t="shared" ref="C36" si="2">SUM(G36,I36,K36,M36)</f>
        <v>0</v>
      </c>
      <c r="D36" s="18" t="s">
        <v>12</v>
      </c>
      <c r="E36" s="18" t="s">
        <v>12</v>
      </c>
      <c r="F36" s="82" t="s">
        <v>57</v>
      </c>
      <c r="G36" s="83"/>
      <c r="H36" s="84"/>
      <c r="I36" s="85"/>
      <c r="J36" s="86"/>
      <c r="K36" s="83"/>
      <c r="L36" s="87"/>
      <c r="M36" s="92"/>
      <c r="N36" s="99"/>
      <c r="O36" s="100"/>
      <c r="P36" s="99"/>
      <c r="Q36" s="100"/>
    </row>
  </sheetData>
  <sheetProtection selectLockedCells="1" selectUnlockedCells="1"/>
  <sortState xmlns:xlrd2="http://schemas.microsoft.com/office/spreadsheetml/2017/richdata2" ref="B25:I26">
    <sortCondition ref="F25:F26"/>
  </sortState>
  <mergeCells count="12">
    <mergeCell ref="A2:Q2"/>
    <mergeCell ref="P4:Q5"/>
    <mergeCell ref="F4:G5"/>
    <mergeCell ref="H4:I5"/>
    <mergeCell ref="J4:K5"/>
    <mergeCell ref="L4:M5"/>
    <mergeCell ref="A4:A6"/>
    <mergeCell ref="B4:B6"/>
    <mergeCell ref="C4:C6"/>
    <mergeCell ref="D4:D6"/>
    <mergeCell ref="E4:E6"/>
    <mergeCell ref="N4:O5"/>
  </mergeCells>
  <conditionalFormatting sqref="B20:B22 B11:B18 B25:B26 B29:B32 C36 B7:E8 C11:C32 B10:E10">
    <cfRule type="cellIs" dxfId="86" priority="105" stopIfTrue="1" operator="equal">
      <formula>"-"</formula>
    </cfRule>
  </conditionalFormatting>
  <conditionalFormatting sqref="D20 D30:D31 D11 D14:D16 D22 D18">
    <cfRule type="cellIs" dxfId="85" priority="102" stopIfTrue="1" operator="equal">
      <formula>"-"</formula>
    </cfRule>
  </conditionalFormatting>
  <conditionalFormatting sqref="E20 E30:E31 E11 E14:E18 E22">
    <cfRule type="cellIs" dxfId="84" priority="100" stopIfTrue="1" operator="equal">
      <formula>"-"</formula>
    </cfRule>
  </conditionalFormatting>
  <conditionalFormatting sqref="B19">
    <cfRule type="cellIs" dxfId="83" priority="85" stopIfTrue="1" operator="equal">
      <formula>"-"</formula>
    </cfRule>
  </conditionalFormatting>
  <conditionalFormatting sqref="D19">
    <cfRule type="cellIs" dxfId="82" priority="84" stopIfTrue="1" operator="equal">
      <formula>"-"</formula>
    </cfRule>
  </conditionalFormatting>
  <conditionalFormatting sqref="E19">
    <cfRule type="cellIs" dxfId="81" priority="83" stopIfTrue="1" operator="equal">
      <formula>"-"</formula>
    </cfRule>
  </conditionalFormatting>
  <conditionalFormatting sqref="B23">
    <cfRule type="cellIs" dxfId="80" priority="82" stopIfTrue="1" operator="equal">
      <formula>"-"</formula>
    </cfRule>
  </conditionalFormatting>
  <conditionalFormatting sqref="B24">
    <cfRule type="cellIs" dxfId="79" priority="79" stopIfTrue="1" operator="equal">
      <formula>"-"</formula>
    </cfRule>
  </conditionalFormatting>
  <conditionalFormatting sqref="B27">
    <cfRule type="cellIs" dxfId="78" priority="73" stopIfTrue="1" operator="equal">
      <formula>"-"</formula>
    </cfRule>
  </conditionalFormatting>
  <conditionalFormatting sqref="B28">
    <cfRule type="cellIs" dxfId="77" priority="67" stopIfTrue="1" operator="equal">
      <formula>"-"</formula>
    </cfRule>
  </conditionalFormatting>
  <conditionalFormatting sqref="E36">
    <cfRule type="cellIs" dxfId="76" priority="52" stopIfTrue="1" operator="equal">
      <formula>"-"</formula>
    </cfRule>
  </conditionalFormatting>
  <conditionalFormatting sqref="B36">
    <cfRule type="cellIs" dxfId="75" priority="54" stopIfTrue="1" operator="equal">
      <formula>"-"</formula>
    </cfRule>
  </conditionalFormatting>
  <conditionalFormatting sqref="D36">
    <cfRule type="cellIs" dxfId="74" priority="53" stopIfTrue="1" operator="equal">
      <formula>"-"</formula>
    </cfRule>
  </conditionalFormatting>
  <conditionalFormatting sqref="D12">
    <cfRule type="cellIs" dxfId="73" priority="31" stopIfTrue="1" operator="equal">
      <formula>"-"</formula>
    </cfRule>
  </conditionalFormatting>
  <conditionalFormatting sqref="E12">
    <cfRule type="cellIs" dxfId="72" priority="30" stopIfTrue="1" operator="equal">
      <formula>"-"</formula>
    </cfRule>
  </conditionalFormatting>
  <conditionalFormatting sqref="D13">
    <cfRule type="cellIs" dxfId="71" priority="29" stopIfTrue="1" operator="equal">
      <formula>"-"</formula>
    </cfRule>
  </conditionalFormatting>
  <conditionalFormatting sqref="E13">
    <cfRule type="cellIs" dxfId="70" priority="28" stopIfTrue="1" operator="equal">
      <formula>"-"</formula>
    </cfRule>
  </conditionalFormatting>
  <conditionalFormatting sqref="E21">
    <cfRule type="cellIs" dxfId="69" priority="26" stopIfTrue="1" operator="equal">
      <formula>"-"</formula>
    </cfRule>
  </conditionalFormatting>
  <conditionalFormatting sqref="D21">
    <cfRule type="cellIs" dxfId="68" priority="27" stopIfTrue="1" operator="equal">
      <formula>"-"</formula>
    </cfRule>
  </conditionalFormatting>
  <conditionalFormatting sqref="D23">
    <cfRule type="cellIs" dxfId="67" priority="25" stopIfTrue="1" operator="equal">
      <formula>"-"</formula>
    </cfRule>
  </conditionalFormatting>
  <conditionalFormatting sqref="E23">
    <cfRule type="cellIs" dxfId="66" priority="24" stopIfTrue="1" operator="equal">
      <formula>"-"</formula>
    </cfRule>
  </conditionalFormatting>
  <conditionalFormatting sqref="D24">
    <cfRule type="cellIs" dxfId="65" priority="23" stopIfTrue="1" operator="equal">
      <formula>"-"</formula>
    </cfRule>
  </conditionalFormatting>
  <conditionalFormatting sqref="E24">
    <cfRule type="cellIs" dxfId="64" priority="22" stopIfTrue="1" operator="equal">
      <formula>"-"</formula>
    </cfRule>
  </conditionalFormatting>
  <conditionalFormatting sqref="E25:E26">
    <cfRule type="cellIs" dxfId="63" priority="20" stopIfTrue="1" operator="equal">
      <formula>"-"</formula>
    </cfRule>
  </conditionalFormatting>
  <conditionalFormatting sqref="D25:D26">
    <cfRule type="cellIs" dxfId="62" priority="21" stopIfTrue="1" operator="equal">
      <formula>"-"</formula>
    </cfRule>
  </conditionalFormatting>
  <conditionalFormatting sqref="D27:E27">
    <cfRule type="cellIs" dxfId="61" priority="19" stopIfTrue="1" operator="equal">
      <formula>"-"</formula>
    </cfRule>
  </conditionalFormatting>
  <conditionalFormatting sqref="D28">
    <cfRule type="cellIs" dxfId="60" priority="18" stopIfTrue="1" operator="equal">
      <formula>"-"</formula>
    </cfRule>
  </conditionalFormatting>
  <conditionalFormatting sqref="E28">
    <cfRule type="cellIs" dxfId="59" priority="17" stopIfTrue="1" operator="equal">
      <formula>"-"</formula>
    </cfRule>
  </conditionalFormatting>
  <conditionalFormatting sqref="D29">
    <cfRule type="cellIs" dxfId="58" priority="16" stopIfTrue="1" operator="equal">
      <formula>"-"</formula>
    </cfRule>
  </conditionalFormatting>
  <conditionalFormatting sqref="E29">
    <cfRule type="cellIs" dxfId="57" priority="15" stopIfTrue="1" operator="equal">
      <formula>"-"</formula>
    </cfRule>
  </conditionalFormatting>
  <conditionalFormatting sqref="D32">
    <cfRule type="cellIs" dxfId="56" priority="14" stopIfTrue="1" operator="equal">
      <formula>"-"</formula>
    </cfRule>
  </conditionalFormatting>
  <conditionalFormatting sqref="E32">
    <cfRule type="cellIs" dxfId="55" priority="13" stopIfTrue="1" operator="equal">
      <formula>"-"</formula>
    </cfRule>
  </conditionalFormatting>
  <conditionalFormatting sqref="C33:C34">
    <cfRule type="cellIs" dxfId="54" priority="12" stopIfTrue="1" operator="equal">
      <formula>"-"</formula>
    </cfRule>
  </conditionalFormatting>
  <conditionalFormatting sqref="B33:B34">
    <cfRule type="cellIs" dxfId="53" priority="11" stopIfTrue="1" operator="equal">
      <formula>"-"</formula>
    </cfRule>
  </conditionalFormatting>
  <conditionalFormatting sqref="D33:D34">
    <cfRule type="cellIs" dxfId="52" priority="10" stopIfTrue="1" operator="equal">
      <formula>"-"</formula>
    </cfRule>
  </conditionalFormatting>
  <conditionalFormatting sqref="E33:E34">
    <cfRule type="cellIs" dxfId="51" priority="9" stopIfTrue="1" operator="equal">
      <formula>"-"</formula>
    </cfRule>
  </conditionalFormatting>
  <conditionalFormatting sqref="C35">
    <cfRule type="cellIs" dxfId="50" priority="8" stopIfTrue="1" operator="equal">
      <formula>"-"</formula>
    </cfRule>
  </conditionalFormatting>
  <conditionalFormatting sqref="E35">
    <cfRule type="cellIs" dxfId="49" priority="5" stopIfTrue="1" operator="equal">
      <formula>"-"</formula>
    </cfRule>
  </conditionalFormatting>
  <conditionalFormatting sqref="B35">
    <cfRule type="cellIs" dxfId="48" priority="7" stopIfTrue="1" operator="equal">
      <formula>"-"</formula>
    </cfRule>
  </conditionalFormatting>
  <conditionalFormatting sqref="D35">
    <cfRule type="cellIs" dxfId="47" priority="6" stopIfTrue="1" operator="equal">
      <formula>"-"</formula>
    </cfRule>
  </conditionalFormatting>
  <conditionalFormatting sqref="D17">
    <cfRule type="cellIs" dxfId="46" priority="4" stopIfTrue="1" operator="equal">
      <formula>"-"</formula>
    </cfRule>
  </conditionalFormatting>
  <conditionalFormatting sqref="B9:C9">
    <cfRule type="cellIs" dxfId="45" priority="3" stopIfTrue="1" operator="equal">
      <formula>"-"</formula>
    </cfRule>
  </conditionalFormatting>
  <conditionalFormatting sqref="D9">
    <cfRule type="cellIs" dxfId="44" priority="2" stopIfTrue="1" operator="equal">
      <formula>"-"</formula>
    </cfRule>
  </conditionalFormatting>
  <conditionalFormatting sqref="E9">
    <cfRule type="cellIs" dxfId="43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zoomScale="80" zoomScaleNormal="8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25.5546875" customWidth="1"/>
    <col min="3" max="3" width="10.5546875" customWidth="1"/>
    <col min="4" max="4" width="22.88671875" customWidth="1"/>
    <col min="5" max="5" width="20" customWidth="1"/>
    <col min="6" max="17" width="10.88671875" customWidth="1"/>
  </cols>
  <sheetData>
    <row r="1" spans="1:22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106.5" customHeight="1" x14ac:dyDescent="0.35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2" ht="12.6" customHeight="1" thickBo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7"/>
      <c r="M3" s="37"/>
      <c r="N3" s="101"/>
      <c r="O3" s="101"/>
    </row>
    <row r="4" spans="1:22" ht="60" customHeight="1" thickBot="1" x14ac:dyDescent="0.3">
      <c r="A4" s="182" t="s">
        <v>0</v>
      </c>
      <c r="B4" s="185" t="s">
        <v>15</v>
      </c>
      <c r="C4" s="188" t="s">
        <v>1</v>
      </c>
      <c r="D4" s="188" t="s">
        <v>2</v>
      </c>
      <c r="E4" s="188" t="s">
        <v>17</v>
      </c>
      <c r="F4" s="170" t="s">
        <v>83</v>
      </c>
      <c r="G4" s="171"/>
      <c r="H4" s="169" t="s">
        <v>99</v>
      </c>
      <c r="I4" s="169"/>
      <c r="J4" s="169" t="s">
        <v>100</v>
      </c>
      <c r="K4" s="169"/>
      <c r="L4" s="169" t="s">
        <v>84</v>
      </c>
      <c r="M4" s="169"/>
      <c r="N4" s="169" t="s">
        <v>85</v>
      </c>
      <c r="O4" s="169"/>
      <c r="P4" s="169" t="s">
        <v>86</v>
      </c>
      <c r="Q4" s="169"/>
    </row>
    <row r="5" spans="1:22" ht="57.75" customHeight="1" thickBot="1" x14ac:dyDescent="0.3">
      <c r="A5" s="183"/>
      <c r="B5" s="186"/>
      <c r="C5" s="189"/>
      <c r="D5" s="189"/>
      <c r="E5" s="189"/>
      <c r="F5" s="172"/>
      <c r="G5" s="173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22" ht="21" customHeight="1" thickBot="1" x14ac:dyDescent="0.3">
      <c r="A6" s="184"/>
      <c r="B6" s="187"/>
      <c r="C6" s="190"/>
      <c r="D6" s="190"/>
      <c r="E6" s="190"/>
      <c r="F6" s="64" t="s">
        <v>3</v>
      </c>
      <c r="G6" s="63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22" s="11" customFormat="1" ht="16.350000000000001" customHeight="1" x14ac:dyDescent="0.35">
      <c r="A7" s="69" t="s">
        <v>5</v>
      </c>
      <c r="B7" s="70" t="s">
        <v>64</v>
      </c>
      <c r="C7" s="71">
        <f t="shared" ref="C7:C14" si="0">SUM(G7,I7)</f>
        <v>40</v>
      </c>
      <c r="D7" s="72" t="s">
        <v>12</v>
      </c>
      <c r="E7" s="72" t="s">
        <v>12</v>
      </c>
      <c r="F7" s="139">
        <v>3</v>
      </c>
      <c r="G7" s="140">
        <v>15</v>
      </c>
      <c r="H7" s="160">
        <v>1</v>
      </c>
      <c r="I7" s="161">
        <v>25</v>
      </c>
      <c r="J7" s="73"/>
      <c r="K7" s="74"/>
      <c r="L7" s="73"/>
      <c r="M7" s="74"/>
      <c r="N7" s="73"/>
      <c r="O7" s="74"/>
      <c r="P7" s="73"/>
      <c r="Q7" s="74"/>
    </row>
    <row r="8" spans="1:22" s="11" customFormat="1" ht="16.350000000000001" customHeight="1" x14ac:dyDescent="0.35">
      <c r="A8" s="145" t="s">
        <v>6</v>
      </c>
      <c r="B8" s="146" t="s">
        <v>36</v>
      </c>
      <c r="C8" s="125">
        <f t="shared" si="0"/>
        <v>40</v>
      </c>
      <c r="D8" s="127" t="s">
        <v>12</v>
      </c>
      <c r="E8" s="127" t="s">
        <v>12</v>
      </c>
      <c r="F8" s="141">
        <v>1</v>
      </c>
      <c r="G8" s="142">
        <v>25</v>
      </c>
      <c r="H8" s="104">
        <v>3</v>
      </c>
      <c r="I8" s="105">
        <v>15</v>
      </c>
      <c r="J8" s="104"/>
      <c r="K8" s="105"/>
      <c r="L8" s="147"/>
      <c r="M8" s="149"/>
      <c r="N8" s="147"/>
      <c r="O8" s="149"/>
      <c r="P8" s="147"/>
      <c r="Q8" s="149"/>
    </row>
    <row r="9" spans="1:22" s="11" customFormat="1" ht="16.350000000000001" customHeight="1" x14ac:dyDescent="0.35">
      <c r="A9" s="145" t="s">
        <v>8</v>
      </c>
      <c r="B9" s="146" t="s">
        <v>76</v>
      </c>
      <c r="C9" s="125">
        <f t="shared" si="0"/>
        <v>30</v>
      </c>
      <c r="D9" s="127" t="s">
        <v>12</v>
      </c>
      <c r="E9" s="127" t="s">
        <v>12</v>
      </c>
      <c r="F9" s="141">
        <v>2</v>
      </c>
      <c r="G9" s="142">
        <v>18</v>
      </c>
      <c r="H9" s="147">
        <v>4</v>
      </c>
      <c r="I9" s="148">
        <v>12</v>
      </c>
      <c r="J9" s="147"/>
      <c r="K9" s="148"/>
      <c r="L9" s="147"/>
      <c r="M9" s="148"/>
      <c r="N9" s="147"/>
      <c r="O9" s="148"/>
      <c r="P9" s="147"/>
      <c r="Q9" s="148"/>
    </row>
    <row r="10" spans="1:22" s="11" customFormat="1" ht="16.350000000000001" customHeight="1" x14ac:dyDescent="0.35">
      <c r="A10" s="145" t="s">
        <v>9</v>
      </c>
      <c r="B10" s="146" t="s">
        <v>66</v>
      </c>
      <c r="C10" s="125">
        <f>SUM(G10,I10)</f>
        <v>20</v>
      </c>
      <c r="D10" s="127" t="s">
        <v>7</v>
      </c>
      <c r="E10" s="127" t="s">
        <v>18</v>
      </c>
      <c r="F10" s="141">
        <v>4</v>
      </c>
      <c r="G10" s="142">
        <v>12</v>
      </c>
      <c r="H10" s="104">
        <v>6</v>
      </c>
      <c r="I10" s="105">
        <v>8</v>
      </c>
      <c r="J10" s="147"/>
      <c r="K10" s="148"/>
      <c r="L10" s="147"/>
      <c r="M10" s="148"/>
      <c r="N10" s="147"/>
      <c r="O10" s="148"/>
      <c r="P10" s="147"/>
      <c r="Q10" s="148"/>
    </row>
    <row r="11" spans="1:22" s="11" customFormat="1" ht="16.350000000000001" customHeight="1" x14ac:dyDescent="0.35">
      <c r="A11" s="145" t="s">
        <v>10</v>
      </c>
      <c r="B11" s="146" t="s">
        <v>49</v>
      </c>
      <c r="C11" s="125">
        <f>SUM(G11,I11)</f>
        <v>18</v>
      </c>
      <c r="D11" s="127" t="s">
        <v>13</v>
      </c>
      <c r="E11" s="127" t="s">
        <v>23</v>
      </c>
      <c r="F11" s="141" t="s">
        <v>57</v>
      </c>
      <c r="G11" s="142"/>
      <c r="H11" s="104">
        <v>2</v>
      </c>
      <c r="I11" s="105">
        <v>18</v>
      </c>
      <c r="J11" s="147"/>
      <c r="K11" s="148"/>
      <c r="L11" s="147"/>
      <c r="M11" s="148"/>
      <c r="N11" s="147"/>
      <c r="O11" s="148"/>
      <c r="P11" s="147"/>
      <c r="Q11" s="148"/>
    </row>
    <row r="12" spans="1:22" s="11" customFormat="1" ht="16.350000000000001" customHeight="1" x14ac:dyDescent="0.35">
      <c r="A12" s="145" t="s">
        <v>11</v>
      </c>
      <c r="B12" s="127" t="s">
        <v>89</v>
      </c>
      <c r="C12" s="125">
        <f>SUM(G12,I12,K12,M12)</f>
        <v>10</v>
      </c>
      <c r="D12" s="127" t="s">
        <v>7</v>
      </c>
      <c r="E12" s="127" t="s">
        <v>18</v>
      </c>
      <c r="F12" s="141"/>
      <c r="G12" s="142"/>
      <c r="H12" s="147">
        <v>5</v>
      </c>
      <c r="I12" s="148">
        <v>10</v>
      </c>
      <c r="J12" s="147"/>
      <c r="K12" s="148"/>
      <c r="L12" s="147"/>
      <c r="M12" s="148"/>
      <c r="N12" s="147"/>
      <c r="O12" s="148"/>
      <c r="P12" s="147"/>
      <c r="Q12" s="148"/>
    </row>
    <row r="13" spans="1:22" s="11" customFormat="1" ht="16.350000000000001" customHeight="1" x14ac:dyDescent="0.35">
      <c r="A13" s="145" t="s">
        <v>14</v>
      </c>
      <c r="B13" s="38" t="s">
        <v>67</v>
      </c>
      <c r="C13" s="50">
        <f>SUM(G13,I13)</f>
        <v>10</v>
      </c>
      <c r="D13" s="49" t="s">
        <v>7</v>
      </c>
      <c r="E13" s="49" t="s">
        <v>18</v>
      </c>
      <c r="F13" s="141">
        <v>5</v>
      </c>
      <c r="G13" s="142">
        <v>10</v>
      </c>
      <c r="H13" s="104"/>
      <c r="I13" s="105"/>
      <c r="J13" s="147"/>
      <c r="K13" s="148"/>
      <c r="L13" s="147"/>
      <c r="M13" s="148"/>
      <c r="N13" s="147"/>
      <c r="O13" s="148"/>
      <c r="P13" s="147"/>
      <c r="Q13" s="148"/>
    </row>
    <row r="14" spans="1:22" s="11" customFormat="1" ht="16.350000000000001" customHeight="1" thickBot="1" x14ac:dyDescent="0.4">
      <c r="A14" s="34" t="s">
        <v>20</v>
      </c>
      <c r="B14" s="18" t="s">
        <v>90</v>
      </c>
      <c r="C14" s="19">
        <f t="shared" ref="C13:C14" si="1">SUM(G14,I14,K14,M14)</f>
        <v>6</v>
      </c>
      <c r="D14" s="18" t="s">
        <v>7</v>
      </c>
      <c r="E14" s="18" t="s">
        <v>18</v>
      </c>
      <c r="F14" s="143"/>
      <c r="G14" s="144"/>
      <c r="H14" s="158">
        <v>7</v>
      </c>
      <c r="I14" s="159">
        <v>6</v>
      </c>
      <c r="J14" s="151"/>
      <c r="K14" s="152"/>
      <c r="L14" s="151"/>
      <c r="M14" s="152"/>
      <c r="N14" s="151"/>
      <c r="O14" s="152"/>
      <c r="P14" s="151"/>
      <c r="Q14" s="152"/>
    </row>
    <row r="15" spans="1:22" ht="12.75" customHeight="1" x14ac:dyDescent="0.25">
      <c r="B15" s="31"/>
      <c r="F15" s="180"/>
      <c r="G15" s="180"/>
      <c r="H15" s="180"/>
      <c r="I15" s="180"/>
      <c r="J15" s="180"/>
      <c r="K15" s="180"/>
      <c r="L15" s="180"/>
      <c r="M15" s="180"/>
      <c r="N15" s="102"/>
      <c r="O15" s="102"/>
    </row>
    <row r="16" spans="1:22" s="11" customFormat="1" ht="15.6" customHeight="1" x14ac:dyDescent="0.3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03"/>
      <c r="O16" s="103"/>
      <c r="P16" s="10"/>
      <c r="Q16" s="10"/>
      <c r="R16" s="10"/>
      <c r="S16" s="10"/>
      <c r="T16" s="10"/>
      <c r="U16" s="10"/>
      <c r="V16" s="10"/>
    </row>
    <row r="17" spans="6:15" ht="12.75" customHeight="1" x14ac:dyDescent="0.25">
      <c r="F17" s="180"/>
      <c r="G17" s="180"/>
      <c r="H17" s="180"/>
      <c r="I17" s="180"/>
      <c r="J17" s="180"/>
      <c r="K17" s="180"/>
      <c r="L17" s="180"/>
      <c r="M17" s="180"/>
      <c r="N17" s="102"/>
      <c r="O17" s="102"/>
    </row>
  </sheetData>
  <sheetProtection selectLockedCells="1" selectUnlockedCells="1"/>
  <sortState xmlns:xlrd2="http://schemas.microsoft.com/office/spreadsheetml/2017/richdata2" ref="B10:I11">
    <sortCondition descending="1" ref="B11"/>
  </sortState>
  <mergeCells count="15">
    <mergeCell ref="P4:Q5"/>
    <mergeCell ref="A2:Q2"/>
    <mergeCell ref="F15:M15"/>
    <mergeCell ref="A16:M16"/>
    <mergeCell ref="F17:M17"/>
    <mergeCell ref="A4:A6"/>
    <mergeCell ref="B4:B6"/>
    <mergeCell ref="C4:C6"/>
    <mergeCell ref="D4:D6"/>
    <mergeCell ref="E4:E6"/>
    <mergeCell ref="F4:G5"/>
    <mergeCell ref="H4:I5"/>
    <mergeCell ref="J4:K5"/>
    <mergeCell ref="L4:M5"/>
    <mergeCell ref="N4:O5"/>
  </mergeCells>
  <conditionalFormatting sqref="B9 C7:C12">
    <cfRule type="cellIs" dxfId="42" priority="33" stopIfTrue="1" operator="equal">
      <formula>"-"</formula>
    </cfRule>
  </conditionalFormatting>
  <conditionalFormatting sqref="B10:B12">
    <cfRule type="cellIs" dxfId="41" priority="31" stopIfTrue="1" operator="equal">
      <formula>"-"</formula>
    </cfRule>
  </conditionalFormatting>
  <conditionalFormatting sqref="D7:D8">
    <cfRule type="cellIs" dxfId="40" priority="30" stopIfTrue="1" operator="equal">
      <formula>"-"</formula>
    </cfRule>
  </conditionalFormatting>
  <conditionalFormatting sqref="E7:E8">
    <cfRule type="cellIs" dxfId="38" priority="28" stopIfTrue="1" operator="equal">
      <formula>"-"</formula>
    </cfRule>
  </conditionalFormatting>
  <conditionalFormatting sqref="B7">
    <cfRule type="cellIs" dxfId="36" priority="16" stopIfTrue="1" operator="equal">
      <formula>"-"</formula>
    </cfRule>
  </conditionalFormatting>
  <conditionalFormatting sqref="B8">
    <cfRule type="cellIs" dxfId="35" priority="15" stopIfTrue="1" operator="equal">
      <formula>"-"</formula>
    </cfRule>
  </conditionalFormatting>
  <conditionalFormatting sqref="D9">
    <cfRule type="cellIs" dxfId="34" priority="10" stopIfTrue="1" operator="equal">
      <formula>"-"</formula>
    </cfRule>
  </conditionalFormatting>
  <conditionalFormatting sqref="E9">
    <cfRule type="cellIs" dxfId="33" priority="9" stopIfTrue="1" operator="equal">
      <formula>"-"</formula>
    </cfRule>
  </conditionalFormatting>
  <conditionalFormatting sqref="E10:E12">
    <cfRule type="cellIs" dxfId="32" priority="7" stopIfTrue="1" operator="equal">
      <formula>"-"</formula>
    </cfRule>
  </conditionalFormatting>
  <conditionalFormatting sqref="D10:D12">
    <cfRule type="cellIs" dxfId="31" priority="8" stopIfTrue="1" operator="equal">
      <formula>"-"</formula>
    </cfRule>
  </conditionalFormatting>
  <conditionalFormatting sqref="B13:C13">
    <cfRule type="cellIs" dxfId="5" priority="6" stopIfTrue="1" operator="equal">
      <formula>"-"</formula>
    </cfRule>
  </conditionalFormatting>
  <conditionalFormatting sqref="D13">
    <cfRule type="cellIs" dxfId="4" priority="5" stopIfTrue="1" operator="equal">
      <formula>"-"</formula>
    </cfRule>
  </conditionalFormatting>
  <conditionalFormatting sqref="E13">
    <cfRule type="cellIs" dxfId="3" priority="4" stopIfTrue="1" operator="equal">
      <formula>"-"</formula>
    </cfRule>
  </conditionalFormatting>
  <conditionalFormatting sqref="B14:C14">
    <cfRule type="cellIs" dxfId="2" priority="3" stopIfTrue="1" operator="equal">
      <formula>"-"</formula>
    </cfRule>
  </conditionalFormatting>
  <conditionalFormatting sqref="D14">
    <cfRule type="cellIs" dxfId="1" priority="2" stopIfTrue="1" operator="equal">
      <formula>"-"</formula>
    </cfRule>
  </conditionalFormatting>
  <conditionalFormatting sqref="E14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5"/>
  <sheetViews>
    <sheetView zoomScale="80" zoomScaleNormal="8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25.5546875" customWidth="1"/>
    <col min="3" max="3" width="10.5546875" customWidth="1"/>
    <col min="4" max="4" width="22.88671875" customWidth="1"/>
    <col min="5" max="5" width="20" customWidth="1"/>
    <col min="6" max="17" width="11.109375" customWidth="1"/>
  </cols>
  <sheetData>
    <row r="1" spans="1:22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106.5" customHeight="1" x14ac:dyDescent="0.35">
      <c r="A2" s="168" t="s">
        <v>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2" ht="12.6" customHeight="1" thickBot="1" x14ac:dyDescent="0.4">
      <c r="A3" s="4"/>
      <c r="B3" s="4"/>
      <c r="C3" s="4"/>
      <c r="D3" s="4"/>
      <c r="E3" s="28"/>
      <c r="F3" s="4"/>
      <c r="G3" s="4"/>
      <c r="H3" s="4"/>
      <c r="I3" s="4"/>
      <c r="J3" s="28"/>
      <c r="K3" s="28"/>
      <c r="L3" s="37"/>
      <c r="M3" s="37"/>
      <c r="N3" s="101"/>
      <c r="O3" s="101"/>
    </row>
    <row r="4" spans="1:22" ht="60" customHeight="1" thickBot="1" x14ac:dyDescent="0.3">
      <c r="A4" s="182" t="s">
        <v>0</v>
      </c>
      <c r="B4" s="185" t="s">
        <v>15</v>
      </c>
      <c r="C4" s="188" t="s">
        <v>1</v>
      </c>
      <c r="D4" s="188" t="s">
        <v>2</v>
      </c>
      <c r="E4" s="188" t="s">
        <v>17</v>
      </c>
      <c r="F4" s="170" t="s">
        <v>83</v>
      </c>
      <c r="G4" s="171"/>
      <c r="H4" s="169" t="s">
        <v>99</v>
      </c>
      <c r="I4" s="169"/>
      <c r="J4" s="169" t="s">
        <v>100</v>
      </c>
      <c r="K4" s="169"/>
      <c r="L4" s="169" t="s">
        <v>84</v>
      </c>
      <c r="M4" s="169"/>
      <c r="N4" s="169" t="s">
        <v>85</v>
      </c>
      <c r="O4" s="169"/>
      <c r="P4" s="169" t="s">
        <v>86</v>
      </c>
      <c r="Q4" s="169"/>
    </row>
    <row r="5" spans="1:22" ht="57.75" customHeight="1" thickBot="1" x14ac:dyDescent="0.3">
      <c r="A5" s="183"/>
      <c r="B5" s="186"/>
      <c r="C5" s="189"/>
      <c r="D5" s="189"/>
      <c r="E5" s="189"/>
      <c r="F5" s="172"/>
      <c r="G5" s="173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22" ht="21" customHeight="1" thickBot="1" x14ac:dyDescent="0.3">
      <c r="A6" s="191"/>
      <c r="B6" s="192"/>
      <c r="C6" s="193"/>
      <c r="D6" s="193"/>
      <c r="E6" s="193"/>
      <c r="F6" s="112" t="s">
        <v>3</v>
      </c>
      <c r="G6" s="113" t="s">
        <v>4</v>
      </c>
      <c r="H6" s="7" t="s">
        <v>3</v>
      </c>
      <c r="I6" s="114" t="s">
        <v>4</v>
      </c>
      <c r="J6" s="6" t="s">
        <v>3</v>
      </c>
      <c r="K6" s="115" t="s">
        <v>4</v>
      </c>
      <c r="L6" s="7" t="s">
        <v>3</v>
      </c>
      <c r="M6" s="114" t="s">
        <v>4</v>
      </c>
      <c r="N6" s="7" t="s">
        <v>3</v>
      </c>
      <c r="O6" s="114" t="s">
        <v>4</v>
      </c>
      <c r="P6" s="7" t="s">
        <v>3</v>
      </c>
      <c r="Q6" s="114" t="s">
        <v>4</v>
      </c>
    </row>
    <row r="7" spans="1:22" s="11" customFormat="1" ht="18" customHeight="1" x14ac:dyDescent="0.35">
      <c r="A7" s="116" t="s">
        <v>5</v>
      </c>
      <c r="B7" s="117" t="s">
        <v>68</v>
      </c>
      <c r="C7" s="118">
        <f>SUM(G7,I7,K7,M7)</f>
        <v>50</v>
      </c>
      <c r="D7" s="119" t="s">
        <v>69</v>
      </c>
      <c r="E7" s="120" t="s">
        <v>70</v>
      </c>
      <c r="F7" s="121">
        <v>1</v>
      </c>
      <c r="G7" s="122">
        <v>25</v>
      </c>
      <c r="H7" s="121">
        <v>1</v>
      </c>
      <c r="I7" s="122">
        <v>25</v>
      </c>
      <c r="J7" s="121"/>
      <c r="K7" s="122"/>
      <c r="L7" s="121"/>
      <c r="M7" s="122"/>
      <c r="N7" s="121"/>
      <c r="O7" s="122"/>
      <c r="P7" s="121"/>
      <c r="Q7" s="122"/>
    </row>
    <row r="8" spans="1:22" s="11" customFormat="1" ht="18" customHeight="1" x14ac:dyDescent="0.35">
      <c r="A8" s="123" t="s">
        <v>6</v>
      </c>
      <c r="B8" s="124" t="s">
        <v>52</v>
      </c>
      <c r="C8" s="125">
        <f>SUM(G8,I8,K8,M8)</f>
        <v>33</v>
      </c>
      <c r="D8" s="126" t="s">
        <v>12</v>
      </c>
      <c r="E8" s="127" t="s">
        <v>12</v>
      </c>
      <c r="F8" s="104">
        <v>2</v>
      </c>
      <c r="G8" s="105">
        <v>18</v>
      </c>
      <c r="H8" s="104">
        <v>3</v>
      </c>
      <c r="I8" s="105">
        <v>15</v>
      </c>
      <c r="J8" s="104"/>
      <c r="K8" s="105"/>
      <c r="L8" s="104"/>
      <c r="M8" s="105"/>
      <c r="N8" s="104"/>
      <c r="O8" s="105"/>
      <c r="P8" s="104"/>
      <c r="Q8" s="105"/>
    </row>
    <row r="9" spans="1:22" s="11" customFormat="1" ht="18" customHeight="1" x14ac:dyDescent="0.35">
      <c r="A9" s="123" t="s">
        <v>8</v>
      </c>
      <c r="B9" s="124" t="s">
        <v>51</v>
      </c>
      <c r="C9" s="125">
        <f>SUM(G9,I9,K9,M9)</f>
        <v>30</v>
      </c>
      <c r="D9" s="130" t="s">
        <v>19</v>
      </c>
      <c r="E9" s="131" t="s">
        <v>19</v>
      </c>
      <c r="F9" s="106">
        <v>4</v>
      </c>
      <c r="G9" s="107">
        <v>12</v>
      </c>
      <c r="H9" s="104">
        <v>2</v>
      </c>
      <c r="I9" s="105">
        <v>18</v>
      </c>
      <c r="J9" s="104"/>
      <c r="K9" s="105"/>
      <c r="L9" s="104"/>
      <c r="M9" s="105"/>
      <c r="N9" s="104"/>
      <c r="O9" s="105"/>
      <c r="P9" s="104"/>
      <c r="Q9" s="105"/>
    </row>
    <row r="10" spans="1:22" s="11" customFormat="1" ht="18" customHeight="1" x14ac:dyDescent="0.35">
      <c r="A10" s="123" t="s">
        <v>9</v>
      </c>
      <c r="B10" s="127" t="s">
        <v>55</v>
      </c>
      <c r="C10" s="125">
        <f>SUM(G10,I10,K10,M10)</f>
        <v>27</v>
      </c>
      <c r="D10" s="127" t="s">
        <v>56</v>
      </c>
      <c r="E10" s="127" t="s">
        <v>58</v>
      </c>
      <c r="F10" s="108">
        <v>3</v>
      </c>
      <c r="G10" s="109">
        <v>15</v>
      </c>
      <c r="H10" s="104">
        <v>4</v>
      </c>
      <c r="I10" s="105">
        <v>12</v>
      </c>
      <c r="J10" s="104"/>
      <c r="K10" s="105"/>
      <c r="L10" s="104"/>
      <c r="M10" s="105"/>
      <c r="N10" s="104"/>
      <c r="O10" s="105"/>
      <c r="P10" s="104"/>
      <c r="Q10" s="105"/>
    </row>
    <row r="11" spans="1:22" s="11" customFormat="1" ht="18" customHeight="1" x14ac:dyDescent="0.35">
      <c r="A11" s="128"/>
      <c r="B11" s="129" t="s">
        <v>53</v>
      </c>
      <c r="C11" s="125">
        <f t="shared" ref="C11:C12" si="0">SUM(G11,I11,K11,M11)</f>
        <v>0</v>
      </c>
      <c r="D11" s="127" t="s">
        <v>7</v>
      </c>
      <c r="E11" s="127" t="s">
        <v>54</v>
      </c>
      <c r="F11" s="108" t="s">
        <v>57</v>
      </c>
      <c r="G11" s="109"/>
      <c r="H11" s="132"/>
      <c r="I11" s="133"/>
      <c r="J11" s="132"/>
      <c r="K11" s="133"/>
      <c r="L11" s="132"/>
      <c r="M11" s="133"/>
      <c r="N11" s="132"/>
      <c r="O11" s="133"/>
      <c r="P11" s="132"/>
      <c r="Q11" s="133"/>
    </row>
    <row r="12" spans="1:22" s="11" customFormat="1" ht="18" customHeight="1" thickBot="1" x14ac:dyDescent="0.4">
      <c r="A12" s="134"/>
      <c r="B12" s="135" t="s">
        <v>75</v>
      </c>
      <c r="C12" s="19">
        <f t="shared" si="0"/>
        <v>0</v>
      </c>
      <c r="D12" s="136" t="s">
        <v>13</v>
      </c>
      <c r="E12" s="18" t="s">
        <v>23</v>
      </c>
      <c r="F12" s="110" t="s">
        <v>57</v>
      </c>
      <c r="G12" s="111"/>
      <c r="H12" s="137"/>
      <c r="I12" s="138"/>
      <c r="J12" s="137"/>
      <c r="K12" s="138"/>
      <c r="L12" s="137"/>
      <c r="M12" s="138"/>
      <c r="N12" s="137"/>
      <c r="O12" s="138"/>
      <c r="P12" s="137"/>
      <c r="Q12" s="138"/>
    </row>
    <row r="13" spans="1:22" ht="12.75" customHeight="1" x14ac:dyDescent="0.25">
      <c r="B13" s="5"/>
      <c r="F13" s="180"/>
      <c r="G13" s="180"/>
      <c r="H13" s="180"/>
      <c r="I13" s="180"/>
      <c r="J13" s="180"/>
      <c r="K13" s="180"/>
      <c r="L13" s="180"/>
      <c r="M13" s="180"/>
      <c r="N13" s="102"/>
      <c r="O13" s="102"/>
    </row>
    <row r="14" spans="1:22" s="11" customFormat="1" ht="15.6" customHeight="1" x14ac:dyDescent="0.3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03"/>
      <c r="O14" s="103"/>
      <c r="P14" s="10"/>
      <c r="Q14" s="10"/>
      <c r="R14" s="10"/>
      <c r="S14" s="10"/>
      <c r="T14" s="10"/>
      <c r="U14" s="10"/>
      <c r="V14" s="10"/>
    </row>
    <row r="15" spans="1:22" ht="12.75" customHeight="1" x14ac:dyDescent="0.25">
      <c r="F15" s="180"/>
      <c r="G15" s="180"/>
      <c r="H15" s="180"/>
      <c r="I15" s="180"/>
      <c r="J15" s="180"/>
      <c r="K15" s="180"/>
      <c r="L15" s="180"/>
      <c r="M15" s="180"/>
      <c r="N15" s="102"/>
      <c r="O15" s="102"/>
    </row>
  </sheetData>
  <sheetProtection selectLockedCells="1" selectUnlockedCells="1"/>
  <sortState xmlns:xlrd2="http://schemas.microsoft.com/office/spreadsheetml/2017/richdata2" ref="B7:I10">
    <sortCondition descending="1" ref="C7:C10"/>
  </sortState>
  <mergeCells count="15">
    <mergeCell ref="P4:Q5"/>
    <mergeCell ref="A2:Q2"/>
    <mergeCell ref="F15:M15"/>
    <mergeCell ref="A4:A6"/>
    <mergeCell ref="B4:B6"/>
    <mergeCell ref="C4:C6"/>
    <mergeCell ref="D4:D6"/>
    <mergeCell ref="F4:G5"/>
    <mergeCell ref="H4:I5"/>
    <mergeCell ref="F13:M13"/>
    <mergeCell ref="A14:M14"/>
    <mergeCell ref="J4:K5"/>
    <mergeCell ref="E4:E6"/>
    <mergeCell ref="L4:M5"/>
    <mergeCell ref="N4:O5"/>
  </mergeCells>
  <conditionalFormatting sqref="B7:B9">
    <cfRule type="cellIs" dxfId="30" priority="41" stopIfTrue="1" operator="equal">
      <formula>"-"</formula>
    </cfRule>
  </conditionalFormatting>
  <conditionalFormatting sqref="D7:D8">
    <cfRule type="cellIs" dxfId="29" priority="31" stopIfTrue="1" operator="equal">
      <formula>"-"</formula>
    </cfRule>
  </conditionalFormatting>
  <conditionalFormatting sqref="E7:E8">
    <cfRule type="cellIs" dxfId="28" priority="25" stopIfTrue="1" operator="equal">
      <formula>"-"</formula>
    </cfRule>
  </conditionalFormatting>
  <conditionalFormatting sqref="B10:B12">
    <cfRule type="cellIs" dxfId="27" priority="19" stopIfTrue="1" operator="equal">
      <formula>"-"</formula>
    </cfRule>
  </conditionalFormatting>
  <conditionalFormatting sqref="D10 D12">
    <cfRule type="cellIs" dxfId="26" priority="18" stopIfTrue="1" operator="equal">
      <formula>"-"</formula>
    </cfRule>
  </conditionalFormatting>
  <conditionalFormatting sqref="E12">
    <cfRule type="cellIs" dxfId="25" priority="14" stopIfTrue="1" operator="equal">
      <formula>"-"</formula>
    </cfRule>
  </conditionalFormatting>
  <conditionalFormatting sqref="C10:C12">
    <cfRule type="cellIs" dxfId="24" priority="9" stopIfTrue="1" operator="equal">
      <formula>"-"</formula>
    </cfRule>
  </conditionalFormatting>
  <conditionalFormatting sqref="C9">
    <cfRule type="cellIs" dxfId="23" priority="8" stopIfTrue="1" operator="equal">
      <formula>"-"</formula>
    </cfRule>
  </conditionalFormatting>
  <conditionalFormatting sqref="C8">
    <cfRule type="cellIs" dxfId="22" priority="7" stopIfTrue="1" operator="equal">
      <formula>"-"</formula>
    </cfRule>
  </conditionalFormatting>
  <conditionalFormatting sqref="C7">
    <cfRule type="cellIs" dxfId="21" priority="6" stopIfTrue="1" operator="equal">
      <formula>"-"</formula>
    </cfRule>
  </conditionalFormatting>
  <conditionalFormatting sqref="D9">
    <cfRule type="cellIs" dxfId="20" priority="5" stopIfTrue="1" operator="equal">
      <formula>"-"</formula>
    </cfRule>
  </conditionalFormatting>
  <conditionalFormatting sqref="E9">
    <cfRule type="cellIs" dxfId="19" priority="4" stopIfTrue="1" operator="equal">
      <formula>"-"</formula>
    </cfRule>
  </conditionalFormatting>
  <conditionalFormatting sqref="D11">
    <cfRule type="cellIs" dxfId="18" priority="3" stopIfTrue="1" operator="equal">
      <formula>"-"</formula>
    </cfRule>
  </conditionalFormatting>
  <conditionalFormatting sqref="E11">
    <cfRule type="cellIs" dxfId="17" priority="2" stopIfTrue="1" operator="equal">
      <formula>"-"</formula>
    </cfRule>
  </conditionalFormatting>
  <conditionalFormatting sqref="E10">
    <cfRule type="cellIs" dxfId="1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8"/>
  <sheetViews>
    <sheetView zoomScale="80" zoomScaleNormal="8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26.5546875" customWidth="1"/>
    <col min="3" max="3" width="10.5546875" customWidth="1"/>
    <col min="4" max="4" width="22.109375" customWidth="1"/>
    <col min="5" max="5" width="19" customWidth="1"/>
    <col min="6" max="17" width="11.55468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168" t="s">
        <v>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1.85" customHeight="1" thickBot="1" x14ac:dyDescent="0.4">
      <c r="A3" s="4"/>
      <c r="B3" s="4"/>
      <c r="C3" s="4"/>
      <c r="D3" s="4"/>
      <c r="E3" s="28"/>
      <c r="F3" s="4"/>
      <c r="G3" s="4"/>
      <c r="H3" s="28"/>
      <c r="I3" s="28"/>
      <c r="J3" s="4"/>
      <c r="K3" s="4"/>
      <c r="L3" s="37"/>
      <c r="M3" s="37"/>
      <c r="N3" s="101"/>
      <c r="O3" s="101"/>
    </row>
    <row r="4" spans="1:17" ht="60" customHeight="1" thickBot="1" x14ac:dyDescent="0.3">
      <c r="A4" s="182" t="s">
        <v>0</v>
      </c>
      <c r="B4" s="185" t="s">
        <v>16</v>
      </c>
      <c r="C4" s="194" t="s">
        <v>1</v>
      </c>
      <c r="D4" s="188" t="s">
        <v>2</v>
      </c>
      <c r="E4" s="188" t="s">
        <v>17</v>
      </c>
      <c r="F4" s="170" t="s">
        <v>83</v>
      </c>
      <c r="G4" s="171"/>
      <c r="H4" s="169" t="s">
        <v>99</v>
      </c>
      <c r="I4" s="169"/>
      <c r="J4" s="169" t="s">
        <v>100</v>
      </c>
      <c r="K4" s="169"/>
      <c r="L4" s="169" t="s">
        <v>84</v>
      </c>
      <c r="M4" s="169"/>
      <c r="N4" s="169" t="s">
        <v>85</v>
      </c>
      <c r="O4" s="169"/>
      <c r="P4" s="169" t="s">
        <v>86</v>
      </c>
      <c r="Q4" s="169"/>
    </row>
    <row r="5" spans="1:17" ht="57.75" customHeight="1" thickBot="1" x14ac:dyDescent="0.3">
      <c r="A5" s="183"/>
      <c r="B5" s="186"/>
      <c r="C5" s="195"/>
      <c r="D5" s="189"/>
      <c r="E5" s="189"/>
      <c r="F5" s="172"/>
      <c r="G5" s="173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ht="21" customHeight="1" thickBot="1" x14ac:dyDescent="0.3">
      <c r="A6" s="184"/>
      <c r="B6" s="187"/>
      <c r="C6" s="196"/>
      <c r="D6" s="190"/>
      <c r="E6" s="190"/>
      <c r="F6" s="64" t="s">
        <v>3</v>
      </c>
      <c r="G6" s="63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17" s="11" customFormat="1" ht="16.350000000000001" customHeight="1" x14ac:dyDescent="0.35">
      <c r="A7" s="20" t="s">
        <v>5</v>
      </c>
      <c r="B7" s="21" t="s">
        <v>45</v>
      </c>
      <c r="C7" s="22">
        <f t="shared" ref="C7:C14" si="0">SUM(G7,I7,K7,M7)</f>
        <v>50</v>
      </c>
      <c r="D7" s="16" t="s">
        <v>12</v>
      </c>
      <c r="E7" s="16" t="s">
        <v>12</v>
      </c>
      <c r="F7" s="73">
        <v>1</v>
      </c>
      <c r="G7" s="74">
        <v>25</v>
      </c>
      <c r="H7" s="67">
        <v>1</v>
      </c>
      <c r="I7" s="68">
        <v>25</v>
      </c>
      <c r="J7" s="39"/>
      <c r="K7" s="40"/>
      <c r="L7" s="39"/>
      <c r="M7" s="40"/>
      <c r="N7" s="39"/>
      <c r="O7" s="40"/>
      <c r="P7" s="39"/>
      <c r="Q7" s="40"/>
    </row>
    <row r="8" spans="1:17" s="11" customFormat="1" ht="16.350000000000001" customHeight="1" x14ac:dyDescent="0.35">
      <c r="A8" s="51" t="s">
        <v>6</v>
      </c>
      <c r="B8" s="25" t="s">
        <v>59</v>
      </c>
      <c r="C8" s="52">
        <f t="shared" si="0"/>
        <v>28</v>
      </c>
      <c r="D8" s="49" t="s">
        <v>19</v>
      </c>
      <c r="E8" s="49" t="s">
        <v>19</v>
      </c>
      <c r="F8" s="65">
        <v>5</v>
      </c>
      <c r="G8" s="66">
        <v>10</v>
      </c>
      <c r="H8" s="43">
        <v>2</v>
      </c>
      <c r="I8" s="44">
        <v>18</v>
      </c>
      <c r="J8" s="58"/>
      <c r="K8" s="59"/>
      <c r="L8" s="53"/>
      <c r="M8" s="47"/>
      <c r="N8" s="53"/>
      <c r="O8" s="47"/>
      <c r="P8" s="53"/>
      <c r="Q8" s="47"/>
    </row>
    <row r="9" spans="1:17" s="11" customFormat="1" ht="16.350000000000001" customHeight="1" x14ac:dyDescent="0.35">
      <c r="A9" s="51" t="s">
        <v>8</v>
      </c>
      <c r="B9" s="25" t="s">
        <v>40</v>
      </c>
      <c r="C9" s="52">
        <f t="shared" si="0"/>
        <v>27</v>
      </c>
      <c r="D9" s="49" t="s">
        <v>13</v>
      </c>
      <c r="E9" s="49" t="s">
        <v>41</v>
      </c>
      <c r="F9" s="65">
        <v>4</v>
      </c>
      <c r="G9" s="66">
        <v>12</v>
      </c>
      <c r="H9" s="43">
        <v>3</v>
      </c>
      <c r="I9" s="44">
        <v>15</v>
      </c>
      <c r="J9" s="58"/>
      <c r="K9" s="59"/>
      <c r="L9" s="53"/>
      <c r="M9" s="47"/>
      <c r="N9" s="53"/>
      <c r="O9" s="47"/>
      <c r="P9" s="53"/>
      <c r="Q9" s="47"/>
    </row>
    <row r="10" spans="1:17" s="11" customFormat="1" ht="16.350000000000001" customHeight="1" x14ac:dyDescent="0.35">
      <c r="A10" s="51" t="s">
        <v>9</v>
      </c>
      <c r="B10" s="25" t="s">
        <v>42</v>
      </c>
      <c r="C10" s="52">
        <f t="shared" si="0"/>
        <v>25</v>
      </c>
      <c r="D10" s="49" t="s">
        <v>43</v>
      </c>
      <c r="E10" s="49" t="s">
        <v>44</v>
      </c>
      <c r="F10" s="104">
        <v>3</v>
      </c>
      <c r="G10" s="105">
        <v>15</v>
      </c>
      <c r="H10" s="43">
        <v>5</v>
      </c>
      <c r="I10" s="44">
        <v>10</v>
      </c>
      <c r="J10" s="58"/>
      <c r="K10" s="59"/>
      <c r="L10" s="53"/>
      <c r="M10" s="47"/>
      <c r="N10" s="53"/>
      <c r="O10" s="47"/>
      <c r="P10" s="53"/>
      <c r="Q10" s="47"/>
    </row>
    <row r="11" spans="1:17" s="11" customFormat="1" ht="16.350000000000001" customHeight="1" x14ac:dyDescent="0.35">
      <c r="A11" s="51" t="s">
        <v>10</v>
      </c>
      <c r="B11" s="25" t="s">
        <v>79</v>
      </c>
      <c r="C11" s="52">
        <f t="shared" si="0"/>
        <v>18</v>
      </c>
      <c r="D11" s="49" t="s">
        <v>77</v>
      </c>
      <c r="E11" s="49" t="s">
        <v>78</v>
      </c>
      <c r="F11" s="104">
        <v>2</v>
      </c>
      <c r="G11" s="105">
        <v>18</v>
      </c>
      <c r="H11" s="56"/>
      <c r="I11" s="57"/>
      <c r="J11" s="58"/>
      <c r="K11" s="59"/>
      <c r="L11" s="35"/>
      <c r="M11" s="36"/>
      <c r="N11" s="35"/>
      <c r="O11" s="36"/>
      <c r="P11" s="35"/>
      <c r="Q11" s="36"/>
    </row>
    <row r="12" spans="1:17" s="11" customFormat="1" ht="16.350000000000001" customHeight="1" x14ac:dyDescent="0.35">
      <c r="A12" s="154" t="s">
        <v>11</v>
      </c>
      <c r="B12" s="155" t="s">
        <v>82</v>
      </c>
      <c r="C12" s="52">
        <f t="shared" si="0"/>
        <v>12</v>
      </c>
      <c r="D12" s="49" t="s">
        <v>12</v>
      </c>
      <c r="E12" s="49" t="s">
        <v>12</v>
      </c>
      <c r="F12" s="104"/>
      <c r="G12" s="105"/>
      <c r="H12" s="104">
        <v>4</v>
      </c>
      <c r="I12" s="105">
        <v>12</v>
      </c>
      <c r="J12" s="65"/>
      <c r="K12" s="66"/>
      <c r="L12" s="156"/>
      <c r="M12" s="157"/>
      <c r="N12" s="156"/>
      <c r="O12" s="157"/>
      <c r="P12" s="156"/>
      <c r="Q12" s="157"/>
    </row>
    <row r="13" spans="1:17" s="11" customFormat="1" ht="16.350000000000001" customHeight="1" x14ac:dyDescent="0.35">
      <c r="A13" s="51" t="s">
        <v>14</v>
      </c>
      <c r="B13" s="25" t="s">
        <v>48</v>
      </c>
      <c r="C13" s="52">
        <f t="shared" si="0"/>
        <v>12</v>
      </c>
      <c r="D13" s="17" t="s">
        <v>19</v>
      </c>
      <c r="E13" s="17" t="s">
        <v>19</v>
      </c>
      <c r="F13" s="104">
        <v>8</v>
      </c>
      <c r="G13" s="105">
        <v>4</v>
      </c>
      <c r="H13" s="43">
        <v>6</v>
      </c>
      <c r="I13" s="44">
        <v>8</v>
      </c>
      <c r="J13" s="58"/>
      <c r="K13" s="59"/>
      <c r="L13" s="35"/>
      <c r="M13" s="36"/>
      <c r="N13" s="35"/>
      <c r="O13" s="36"/>
      <c r="P13" s="35"/>
      <c r="Q13" s="36"/>
    </row>
    <row r="14" spans="1:17" s="11" customFormat="1" ht="16.350000000000001" customHeight="1" x14ac:dyDescent="0.35">
      <c r="A14" s="23" t="s">
        <v>20</v>
      </c>
      <c r="B14" s="24" t="s">
        <v>60</v>
      </c>
      <c r="C14" s="52">
        <f t="shared" si="0"/>
        <v>8</v>
      </c>
      <c r="D14" s="17" t="s">
        <v>61</v>
      </c>
      <c r="E14" s="17" t="s">
        <v>62</v>
      </c>
      <c r="F14" s="104">
        <v>6</v>
      </c>
      <c r="G14" s="105">
        <v>8</v>
      </c>
      <c r="H14" s="43"/>
      <c r="I14" s="44"/>
      <c r="J14" s="43"/>
      <c r="K14" s="44"/>
      <c r="L14" s="13"/>
      <c r="M14" s="12"/>
      <c r="N14" s="13"/>
      <c r="O14" s="12"/>
      <c r="P14" s="13"/>
      <c r="Q14" s="12"/>
    </row>
    <row r="15" spans="1:17" s="11" customFormat="1" ht="16.350000000000001" customHeight="1" x14ac:dyDescent="0.35">
      <c r="A15" s="23" t="s">
        <v>24</v>
      </c>
      <c r="B15" s="25" t="s">
        <v>37</v>
      </c>
      <c r="C15" s="52">
        <f>SUM(G15,I15,M15)</f>
        <v>6</v>
      </c>
      <c r="D15" s="17" t="s">
        <v>38</v>
      </c>
      <c r="E15" s="17" t="s">
        <v>39</v>
      </c>
      <c r="F15" s="104">
        <v>7</v>
      </c>
      <c r="G15" s="105">
        <v>6</v>
      </c>
      <c r="H15" s="104"/>
      <c r="I15" s="105"/>
      <c r="J15" s="41"/>
      <c r="K15" s="42"/>
      <c r="L15" s="13"/>
      <c r="M15" s="12"/>
      <c r="N15" s="13"/>
      <c r="O15" s="12"/>
      <c r="P15" s="13"/>
      <c r="Q15" s="12"/>
    </row>
    <row r="16" spans="1:17" s="11" customFormat="1" ht="16.350000000000001" customHeight="1" thickBot="1" x14ac:dyDescent="0.4">
      <c r="A16" s="30"/>
      <c r="B16" s="27" t="s">
        <v>63</v>
      </c>
      <c r="C16" s="26">
        <f>SUM(G16,I16,K16,M16)</f>
        <v>0</v>
      </c>
      <c r="D16" s="18" t="s">
        <v>12</v>
      </c>
      <c r="E16" s="18" t="s">
        <v>12</v>
      </c>
      <c r="F16" s="45" t="s">
        <v>57</v>
      </c>
      <c r="G16" s="46"/>
      <c r="H16" s="45"/>
      <c r="I16" s="46"/>
      <c r="J16" s="15"/>
      <c r="K16" s="14"/>
      <c r="L16" s="15"/>
      <c r="M16" s="14"/>
      <c r="N16" s="15"/>
      <c r="O16" s="14"/>
      <c r="P16" s="15"/>
      <c r="Q16" s="14"/>
    </row>
    <row r="18" spans="1:25" s="11" customFormat="1" ht="15.6" customHeight="1" x14ac:dyDescent="0.3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03"/>
      <c r="O18" s="103"/>
      <c r="P18" s="10"/>
      <c r="Q18" s="10"/>
      <c r="R18" s="10"/>
      <c r="S18" s="10"/>
      <c r="T18" s="10"/>
      <c r="U18" s="10"/>
      <c r="V18" s="10"/>
      <c r="W18" s="10"/>
      <c r="X18" s="10"/>
      <c r="Y18" s="10"/>
    </row>
  </sheetData>
  <sheetProtection selectLockedCells="1" selectUnlockedCells="1"/>
  <sortState xmlns:xlrd2="http://schemas.microsoft.com/office/spreadsheetml/2017/richdata2" ref="B7:I16">
    <sortCondition descending="1" ref="C7:C16"/>
  </sortState>
  <mergeCells count="13">
    <mergeCell ref="A18:M18"/>
    <mergeCell ref="D4:D6"/>
    <mergeCell ref="F4:G5"/>
    <mergeCell ref="J4:K5"/>
    <mergeCell ref="E4:E6"/>
    <mergeCell ref="H4:I5"/>
    <mergeCell ref="L4:M5"/>
    <mergeCell ref="P4:Q5"/>
    <mergeCell ref="A2:Q2"/>
    <mergeCell ref="A4:A6"/>
    <mergeCell ref="B4:B6"/>
    <mergeCell ref="C4:C6"/>
    <mergeCell ref="N4:O5"/>
  </mergeCells>
  <conditionalFormatting sqref="B16:C16 B14:B15 D15:E15 C10:C15">
    <cfRule type="cellIs" dxfId="15" priority="17" stopIfTrue="1" operator="equal">
      <formula>"-"</formula>
    </cfRule>
  </conditionalFormatting>
  <conditionalFormatting sqref="B7:C9 B10:B13">
    <cfRule type="cellIs" dxfId="14" priority="18" stopIfTrue="1" operator="equal">
      <formula>"-"</formula>
    </cfRule>
  </conditionalFormatting>
  <conditionalFormatting sqref="D7:D9 D16 D11:D12">
    <cfRule type="cellIs" dxfId="13" priority="14" stopIfTrue="1" operator="equal">
      <formula>"-"</formula>
    </cfRule>
  </conditionalFormatting>
  <conditionalFormatting sqref="E7:E9 E16 E11:E12">
    <cfRule type="cellIs" dxfId="12" priority="10" stopIfTrue="1" operator="equal">
      <formula>"-"</formula>
    </cfRule>
  </conditionalFormatting>
  <conditionalFormatting sqref="D14">
    <cfRule type="cellIs" dxfId="11" priority="6" stopIfTrue="1" operator="equal">
      <formula>"-"</formula>
    </cfRule>
  </conditionalFormatting>
  <conditionalFormatting sqref="E14">
    <cfRule type="cellIs" dxfId="10" priority="5" stopIfTrue="1" operator="equal">
      <formula>"-"</formula>
    </cfRule>
  </conditionalFormatting>
  <conditionalFormatting sqref="D10">
    <cfRule type="cellIs" dxfId="9" priority="4" stopIfTrue="1" operator="equal">
      <formula>"-"</formula>
    </cfRule>
  </conditionalFormatting>
  <conditionalFormatting sqref="E10">
    <cfRule type="cellIs" dxfId="8" priority="3" stopIfTrue="1" operator="equal">
      <formula>"-"</formula>
    </cfRule>
  </conditionalFormatting>
  <conditionalFormatting sqref="D13">
    <cfRule type="cellIs" dxfId="7" priority="2" stopIfTrue="1" operator="equal">
      <formula>"-"</formula>
    </cfRule>
  </conditionalFormatting>
  <conditionalFormatting sqref="E13">
    <cfRule type="cellIs" dxfId="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Абс</vt:lpstr>
      <vt:lpstr>Т2</vt:lpstr>
      <vt:lpstr>R</vt:lpstr>
      <vt:lpstr>Т3</vt:lpstr>
      <vt:lpstr>'R'!Область_печати</vt:lpstr>
      <vt:lpstr>Абс!Область_печати</vt:lpstr>
      <vt:lpstr>Т2!Область_печати</vt:lpstr>
      <vt:lpstr>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2022-04-07T15:19:33Z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