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K-72\Desktop\В Работе\РАФ\Рейды\"/>
    </mc:Choice>
  </mc:AlternateContent>
  <bookViews>
    <workbookView xWindow="0" yWindow="0" windowWidth="20490" windowHeight="7755" tabRatio="500"/>
  </bookViews>
  <sheets>
    <sheet name="Абс" sheetId="4" r:id="rId1"/>
    <sheet name="Т2" sheetId="3" r:id="rId2"/>
    <sheet name="R" sheetId="1" r:id="rId3"/>
    <sheet name="Т3" sheetId="2" r:id="rId4"/>
    <sheet name="Т4" sheetId="5" r:id="rId5"/>
  </sheets>
  <definedNames>
    <definedName name="_xlnm.Print_Area" localSheetId="2">'R'!$A$1:$M$18</definedName>
    <definedName name="_xlnm.Print_Area" localSheetId="0">Абс!$A$1:$M$48</definedName>
    <definedName name="_xlnm.Print_Area" localSheetId="1">Т2!$A$1:$M$20</definedName>
    <definedName name="_xlnm.Print_Area" localSheetId="3">Т3!$A$1:$M$28</definedName>
    <definedName name="_xlnm.Print_Area" localSheetId="4">Т4!$A$1:$G$21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7" i="4" l="1"/>
  <c r="C28" i="4"/>
  <c r="C31" i="4"/>
  <c r="C29" i="4"/>
  <c r="C25" i="4"/>
  <c r="C12" i="3"/>
  <c r="C13" i="1"/>
  <c r="C12" i="1"/>
  <c r="C25" i="2"/>
  <c r="C24" i="2"/>
  <c r="C19" i="2"/>
  <c r="C16" i="5"/>
  <c r="C13" i="5"/>
  <c r="C12" i="5"/>
  <c r="C18" i="5" l="1"/>
  <c r="C17" i="5"/>
  <c r="C15" i="5"/>
  <c r="C11" i="5"/>
  <c r="C14" i="5"/>
  <c r="C8" i="5"/>
  <c r="C7" i="5"/>
  <c r="C9" i="5"/>
  <c r="C10" i="5"/>
  <c r="C45" i="4" l="1"/>
  <c r="C40" i="4"/>
  <c r="C48" i="4"/>
  <c r="C44" i="4"/>
  <c r="C46" i="4"/>
  <c r="C43" i="4"/>
  <c r="C42" i="4"/>
  <c r="C39" i="4"/>
  <c r="C38" i="4"/>
  <c r="C37" i="4"/>
  <c r="C36" i="4"/>
  <c r="C35" i="4"/>
  <c r="C34" i="4"/>
  <c r="C32" i="4"/>
  <c r="C33" i="4"/>
  <c r="C30" i="4"/>
  <c r="C27" i="4"/>
  <c r="C16" i="4"/>
  <c r="C17" i="4"/>
  <c r="C26" i="4"/>
  <c r="C24" i="4"/>
  <c r="C21" i="4"/>
  <c r="C23" i="4"/>
  <c r="C22" i="4"/>
  <c r="C13" i="4"/>
  <c r="C20" i="4"/>
  <c r="C19" i="4"/>
  <c r="C15" i="4"/>
  <c r="C14" i="4"/>
  <c r="C8" i="4"/>
  <c r="C12" i="4"/>
  <c r="C11" i="4"/>
  <c r="C9" i="4"/>
  <c r="C10" i="4"/>
  <c r="C7" i="4"/>
  <c r="C22" i="2"/>
  <c r="C23" i="2"/>
  <c r="C21" i="2"/>
  <c r="C17" i="2"/>
  <c r="C20" i="2"/>
  <c r="C10" i="2"/>
  <c r="C16" i="2"/>
  <c r="C13" i="2"/>
  <c r="C18" i="2"/>
  <c r="C9" i="2"/>
  <c r="C15" i="2"/>
  <c r="C14" i="2"/>
  <c r="C12" i="2"/>
  <c r="C8" i="2"/>
  <c r="C11" i="2"/>
  <c r="C7" i="2"/>
  <c r="C16" i="3" l="1"/>
  <c r="C13" i="3"/>
  <c r="C17" i="3"/>
  <c r="C15" i="3"/>
  <c r="C14" i="3"/>
  <c r="C10" i="3"/>
  <c r="C11" i="3"/>
  <c r="C9" i="3"/>
  <c r="C7" i="3"/>
  <c r="C8" i="3"/>
  <c r="C10" i="1"/>
  <c r="C15" i="1" l="1"/>
  <c r="C8" i="1" l="1"/>
  <c r="C7" i="1"/>
  <c r="C11" i="1"/>
  <c r="C14" i="1"/>
  <c r="C9" i="1" l="1"/>
</calcChain>
</file>

<file path=xl/sharedStrings.xml><?xml version="1.0" encoding="utf-8"?>
<sst xmlns="http://schemas.openxmlformats.org/spreadsheetml/2006/main" count="496" uniqueCount="159">
  <si>
    <t>Место</t>
  </si>
  <si>
    <t>Сумма очков</t>
  </si>
  <si>
    <t>Субьект РФ</t>
  </si>
  <si>
    <t>место</t>
  </si>
  <si>
    <t>очки</t>
  </si>
  <si>
    <t>1</t>
  </si>
  <si>
    <t>2</t>
  </si>
  <si>
    <t>Ульяновская обл.</t>
  </si>
  <si>
    <t>3</t>
  </si>
  <si>
    <t>4</t>
  </si>
  <si>
    <t>5</t>
  </si>
  <si>
    <t>6</t>
  </si>
  <si>
    <t>Москва</t>
  </si>
  <si>
    <t>Московская обл.</t>
  </si>
  <si>
    <t>7</t>
  </si>
  <si>
    <t xml:space="preserve">Фамилия, имя </t>
  </si>
  <si>
    <t>Фамилия, имя</t>
  </si>
  <si>
    <t>Населенный
пункт</t>
  </si>
  <si>
    <t>Ульяновск</t>
  </si>
  <si>
    <t>Санкт-Петербург</t>
  </si>
  <si>
    <t>8</t>
  </si>
  <si>
    <t>Тверская обл.</t>
  </si>
  <si>
    <t>Тверь</t>
  </si>
  <si>
    <t>Коломна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</si>
  <si>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</si>
  <si>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</si>
  <si>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</si>
  <si>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</si>
  <si>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</si>
  <si>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</si>
  <si>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</si>
  <si>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</si>
  <si>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</si>
  <si>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</si>
  <si>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</si>
  <si>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</si>
  <si>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Николаев Антон</t>
  </si>
  <si>
    <t>Емелин Павел</t>
  </si>
  <si>
    <t>Самарская обл.</t>
  </si>
  <si>
    <t>Тольятти</t>
  </si>
  <si>
    <t>Шубин Кирилл</t>
  </si>
  <si>
    <t>Долгопрудный</t>
  </si>
  <si>
    <t>Куприянов Александр</t>
  </si>
  <si>
    <t>Смоленская обл.</t>
  </si>
  <si>
    <t>Вязьма</t>
  </si>
  <si>
    <t>Жаданова Екатерина</t>
  </si>
  <si>
    <t>Зеленоград</t>
  </si>
  <si>
    <t>Данилова Марина</t>
  </si>
  <si>
    <t>Алексеев Александр</t>
  </si>
  <si>
    <t>Плетенёв Антон</t>
  </si>
  <si>
    <t>Павлов Евгений</t>
  </si>
  <si>
    <t>Чапаев Кирилл</t>
  </si>
  <si>
    <t>Горьков Александр</t>
  </si>
  <si>
    <t>Плюхин Максим</t>
  </si>
  <si>
    <t>Пономарёв Пётр</t>
  </si>
  <si>
    <t>Волгоградская обл.</t>
  </si>
  <si>
    <t>нк</t>
  </si>
  <si>
    <t>ст.Распопинская</t>
  </si>
  <si>
    <t>Загороднюк Евгений</t>
  </si>
  <si>
    <t>Черноситов Владимир</t>
  </si>
  <si>
    <t>Краснодарский край</t>
  </si>
  <si>
    <t>Новороссийск</t>
  </si>
  <si>
    <t>Чудайкин Игорь</t>
  </si>
  <si>
    <t>Павлов Дмитрий</t>
  </si>
  <si>
    <t>Терентьев Артём</t>
  </si>
  <si>
    <t>Рыбин Дмитрий</t>
  </si>
  <si>
    <t>Охотников Дмитрий</t>
  </si>
  <si>
    <t>Самарин Андрей</t>
  </si>
  <si>
    <t>Курская обл.</t>
  </si>
  <si>
    <t>Курск</t>
  </si>
  <si>
    <t>МИНИСТЕРСТВО СПОРТА РФ
РОССИЙСКАЯ АВТОМОБИЛЬНАЯ ФЕДЕРАЦИЯ
ЧЕМПИОНАТ РОССИИ в спортивной дисциплине ралли-рейды "Т3" (16606631811Л)
Зачет Штурманов
ТЕКУЩИЙ ПРОТОКОЛ ЛИЧНЫХ РЕЗУЛЬТАТОВ  2022</t>
  </si>
  <si>
    <t>МИНИСТЕРСТВО СПОРТА РФ
РОССИЙСКАЯ АВТОМОБИЛЬНАЯ ФЕДЕРАЦИЯ
ЧЕМПИОНАТ РОССИИ в спортивной дисциплине ралли-рейды " R" (1660671811Л)
Зачет Штурманов
ТЕКУЩИЙ ПРОТОКОЛ ЛИЧНЫХ РЕЗУЛЬТАТОВ  2022</t>
  </si>
  <si>
    <t>МИНИСТЕРСТВО СПОРТА РФ
РОССИЙСКАЯ АВТОМОБИЛЬНАЯ ФЕДЕРАЦИЯ
ЧЕМПИОНАТ РОССИИ в спортивной дисциплине ралли-рейды "Т2" (1660621811Л)
Зачет Штурманов
ТЕКУЩИЙ ПРОТОКОЛ ЛИЧНЫХ РЕЗУЛЬТАТОВ  2022</t>
  </si>
  <si>
    <t>МИНИСТЕРСТВО СПОРТА РФ
РОССИЙСКАЯ АВТОМОБИЛЬНАЯ ФЕДЕРАЦИЯ
ЧЕМПИОНАТ РОССИИ в спортивной дисциплине ралли-рейды "Абсолютный" (1660661811Л)
Зачет Штурманов
ТЕКУЩИЙ ПРОТОКОЛ ЛИЧНЫХ РЕЗУЛЬТАТОВ  2022</t>
  </si>
  <si>
    <t>Терентьев Артем</t>
  </si>
  <si>
    <t>Петенко Игорь</t>
  </si>
  <si>
    <t>Челябинская обл.</t>
  </si>
  <si>
    <t>Челябинск</t>
  </si>
  <si>
    <t>Фёдоров Ярослав</t>
  </si>
  <si>
    <t>Уперенко Олег</t>
  </si>
  <si>
    <t>Развилка</t>
  </si>
  <si>
    <t>Рудницкий Андрей</t>
  </si>
  <si>
    <t>1 этап
ЕКП №1982
10-13.02.2022
Ленинградская обл., д.Новожилово</t>
  </si>
  <si>
    <t>4 этап
ЕКП №1985
22-25.09.2022
Ульяновская обл.,
г.Ульяновск</t>
  </si>
  <si>
    <t>5 этап
ЕКП №1986
21-23.10.2022
Ростовская обл.,
ст.Вешенская</t>
  </si>
  <si>
    <t>6 этап
ЕКП №1987
02-04.12.2022
Ульяновская обл.,
г.Ульяновск</t>
  </si>
  <si>
    <t>Жильцов Константин</t>
  </si>
  <si>
    <t>Кожухов Дмитрий</t>
  </si>
  <si>
    <t>Охотников Егор</t>
  </si>
  <si>
    <t>Шустров Сергей</t>
  </si>
  <si>
    <t>Кузьмич Алексей</t>
  </si>
  <si>
    <t>Томилино</t>
  </si>
  <si>
    <t>21</t>
  </si>
  <si>
    <t>22</t>
  </si>
  <si>
    <t>23</t>
  </si>
  <si>
    <t>24</t>
  </si>
  <si>
    <t>25</t>
  </si>
  <si>
    <t>26</t>
  </si>
  <si>
    <t>2 этап
ЕКП №1983
01-04.04.2022
Волгоградская обл., г.Фролово</t>
  </si>
  <si>
    <t>3 этап
ЕКП №1984
06-10.07.2022
Астраханcкая обл.,
Астрахань</t>
  </si>
  <si>
    <t>Переверзев Сергей</t>
  </si>
  <si>
    <t>Гурбанов Мухамметмурат</t>
  </si>
  <si>
    <t>Туркменистан</t>
  </si>
  <si>
    <t>Ашхабад</t>
  </si>
  <si>
    <t>Власюк Антон</t>
  </si>
  <si>
    <t xml:space="preserve">Свердловская обл. </t>
  </si>
  <si>
    <t>Екатеринбург</t>
  </si>
  <si>
    <t>Простаков Владимир</t>
  </si>
  <si>
    <t>Белгородская обл.</t>
  </si>
  <si>
    <t>Белгород</t>
  </si>
  <si>
    <t>Безденежных Иван</t>
  </si>
  <si>
    <t>Респ.Татарстан</t>
  </si>
  <si>
    <t>Н.Челны</t>
  </si>
  <si>
    <t>Шпук Алексеей</t>
  </si>
  <si>
    <t>Омская обл.</t>
  </si>
  <si>
    <t>Омск</t>
  </si>
  <si>
    <t>Шпук Алексей</t>
  </si>
  <si>
    <t>Нежнов Олег</t>
  </si>
  <si>
    <t>Нижегородская обл.</t>
  </si>
  <si>
    <t>Н.Новгород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</si>
  <si>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</si>
  <si>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</si>
  <si>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</si>
  <si>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</si>
  <si>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</si>
  <si>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</si>
  <si>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</si>
  <si>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</si>
  <si>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</si>
  <si>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</si>
  <si>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МИНИСТЕРСТВО СПОРТА РФ
РОССИЙСКАЯ АВТОМОБИЛЬНАЯ ФЕДЕРАЦИЯ
ЧЕМПИОНАТ РОССИИ в спортивной дисциплине ралли-рейды "Т4" (1660651811Л)
Зачет Штурманов
ТЕКУЩИЙ ПРОТОКОЛ ЛИЧНЫХ РЕЗУЛЬТАТОВ  2022</t>
  </si>
  <si>
    <t>3 этап
ЕКП №
21-23.10.2022
Ростовская обл.,
ст.Вешенская</t>
  </si>
  <si>
    <t>Мокеев Андрей</t>
  </si>
  <si>
    <t>Ахмадеев Руслан</t>
  </si>
  <si>
    <t>Яковлев Евгений</t>
  </si>
  <si>
    <t>Гаранин Павел</t>
  </si>
  <si>
    <t>Новиков Максим</t>
  </si>
  <si>
    <t>Филякин Александр</t>
  </si>
  <si>
    <t>Моисеев Владимир</t>
  </si>
  <si>
    <t>Шелудько Александр</t>
  </si>
  <si>
    <t>Беларусь</t>
  </si>
  <si>
    <t>Минск</t>
  </si>
  <si>
    <t>1 этап
ЕКП №1988
06-10.07.2022
Астраханcкая обл.           г.Астрахань</t>
  </si>
  <si>
    <t>2 этап
ЕКП №1989
22-25.09.2022
Ульяновская обл.,
г.Ульяновск</t>
  </si>
  <si>
    <t>Никитин Дмитрий</t>
  </si>
  <si>
    <t>Арсланов Альберт</t>
  </si>
  <si>
    <t>Швед Александр</t>
  </si>
  <si>
    <t>Новиков Владимир</t>
  </si>
  <si>
    <t>Шмайлов Вадим</t>
  </si>
  <si>
    <t>Щанов Александр</t>
  </si>
  <si>
    <t>Мальцев Алексей</t>
  </si>
  <si>
    <t>Владимирская обл.</t>
  </si>
  <si>
    <t>Владимир</t>
  </si>
  <si>
    <t>Курносов Алексей</t>
  </si>
  <si>
    <t>Смоленск</t>
  </si>
  <si>
    <t>37</t>
  </si>
  <si>
    <t>38</t>
  </si>
  <si>
    <t>39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</si>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</sst>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 Cyr"/>
      <family val="2"/>
      <charset val="204"/>
    </font>
    <font>
      <b/>
      <sz val="11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sz val="12"/>
      <name val="Times New Roman Cyr"/>
      <family val="2"/>
      <charset val="204"/>
    </font>
    <font>
      <b/>
      <sz val="10"/>
      <name val="Times New Roman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</fills>
  <borders count="1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6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2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7" fillId="0" borderId="0" xfId="0" applyFont="1"/>
    <xf numFmtId="0" fontId="9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15" xfId="0" applyFont="1" applyFill="1" applyBorder="1" applyAlignment="1" applyProtection="1">
      <alignment vertical="center" wrapText="1"/>
    </xf>
    <xf numFmtId="0" fontId="8" fillId="0" borderId="16" xfId="0" applyFont="1" applyFill="1" applyBorder="1" applyAlignment="1" applyProtection="1">
      <alignment vertical="center" wrapText="1"/>
    </xf>
    <xf numFmtId="0" fontId="8" fillId="0" borderId="17" xfId="0" applyFont="1" applyFill="1" applyBorder="1" applyAlignment="1" applyProtection="1">
      <alignment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49" fontId="8" fillId="0" borderId="28" xfId="0" applyNumberFormat="1" applyFont="1" applyBorder="1" applyAlignment="1">
      <alignment horizontal="center"/>
    </xf>
    <xf numFmtId="0" fontId="8" fillId="0" borderId="22" xfId="0" applyFont="1" applyFill="1" applyBorder="1" applyAlignment="1" applyProtection="1">
      <alignment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vertical="center" wrapText="1"/>
    </xf>
    <xf numFmtId="0" fontId="8" fillId="0" borderId="24" xfId="0" applyFont="1" applyFill="1" applyBorder="1" applyAlignment="1" applyProtection="1">
      <alignment vertical="center" wrapText="1"/>
    </xf>
    <xf numFmtId="0" fontId="8" fillId="0" borderId="26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vertical="center" wrapText="1"/>
    </xf>
    <xf numFmtId="0" fontId="4" fillId="0" borderId="0" xfId="0" applyFont="1" applyBorder="1" applyAlignment="1">
      <alignment horizontal="center" wrapText="1"/>
    </xf>
    <xf numFmtId="49" fontId="8" fillId="3" borderId="29" xfId="0" applyNumberFormat="1" applyFont="1" applyFill="1" applyBorder="1" applyAlignment="1">
      <alignment horizontal="center"/>
    </xf>
    <xf numFmtId="0" fontId="0" fillId="0" borderId="0" xfId="2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8" fillId="3" borderId="16" xfId="0" applyFont="1" applyFill="1" applyBorder="1" applyAlignment="1" applyProtection="1">
      <alignment vertical="center" wrapText="1"/>
    </xf>
    <xf numFmtId="0" fontId="8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0" fontId="8" fillId="0" borderId="33" xfId="0" applyFont="1" applyFill="1" applyBorder="1" applyAlignment="1" applyProtection="1">
      <alignment vertical="center" wrapText="1"/>
    </xf>
    <xf numFmtId="0" fontId="8" fillId="0" borderId="33" xfId="0" applyFont="1" applyFill="1" applyBorder="1" applyAlignment="1" applyProtection="1">
      <alignment horizontal="center" vertical="center" wrapText="1"/>
    </xf>
    <xf numFmtId="49" fontId="8" fillId="0" borderId="37" xfId="0" applyNumberFormat="1" applyFont="1" applyBorder="1" applyAlignment="1">
      <alignment horizontal="center"/>
    </xf>
    <xf numFmtId="0" fontId="8" fillId="0" borderId="38" xfId="0" applyFont="1" applyFill="1" applyBorder="1" applyAlignment="1" applyProtection="1">
      <alignment horizontal="center" vertical="center" wrapText="1"/>
    </xf>
    <xf numFmtId="0" fontId="8" fillId="0" borderId="30" xfId="0" applyFont="1" applyBorder="1" applyAlignment="1">
      <alignment horizontal="center"/>
    </xf>
    <xf numFmtId="0" fontId="8" fillId="0" borderId="39" xfId="0" applyFont="1" applyFill="1" applyBorder="1" applyAlignment="1" applyProtection="1">
      <alignment vertical="center" wrapText="1"/>
    </xf>
    <xf numFmtId="0" fontId="8" fillId="0" borderId="53" xfId="0" applyFont="1" applyFill="1" applyBorder="1" applyAlignment="1" applyProtection="1">
      <alignment vertical="center" wrapText="1"/>
    </xf>
    <xf numFmtId="0" fontId="8" fillId="3" borderId="47" xfId="0" applyFont="1" applyFill="1" applyBorder="1" applyAlignment="1">
      <alignment horizontal="center"/>
    </xf>
    <xf numFmtId="0" fontId="10" fillId="3" borderId="48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10" fillId="3" borderId="31" xfId="0" applyFont="1" applyFill="1" applyBorder="1" applyAlignment="1">
      <alignment horizontal="center"/>
    </xf>
    <xf numFmtId="0" fontId="8" fillId="3" borderId="54" xfId="0" applyFont="1" applyFill="1" applyBorder="1" applyAlignment="1">
      <alignment horizontal="center"/>
    </xf>
    <xf numFmtId="0" fontId="10" fillId="3" borderId="55" xfId="0" applyFont="1" applyFill="1" applyBorder="1" applyAlignment="1">
      <alignment horizontal="center"/>
    </xf>
    <xf numFmtId="49" fontId="6" fillId="2" borderId="57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49" fontId="8" fillId="0" borderId="58" xfId="0" applyNumberFormat="1" applyFont="1" applyBorder="1" applyAlignment="1">
      <alignment horizontal="center"/>
    </xf>
    <xf numFmtId="0" fontId="8" fillId="3" borderId="58" xfId="0" applyFont="1" applyFill="1" applyBorder="1" applyAlignment="1" applyProtection="1">
      <alignment vertical="center" wrapText="1"/>
    </xf>
    <xf numFmtId="0" fontId="8" fillId="0" borderId="58" xfId="0" applyFont="1" applyFill="1" applyBorder="1" applyAlignment="1" applyProtection="1">
      <alignment horizontal="center" vertical="center" wrapText="1"/>
    </xf>
    <xf numFmtId="0" fontId="8" fillId="0" borderId="58" xfId="0" applyFont="1" applyFill="1" applyBorder="1" applyAlignment="1" applyProtection="1">
      <alignment vertical="center" wrapText="1"/>
    </xf>
    <xf numFmtId="0" fontId="8" fillId="3" borderId="40" xfId="0" applyFont="1" applyFill="1" applyBorder="1" applyAlignment="1">
      <alignment horizontal="center"/>
    </xf>
    <xf numFmtId="0" fontId="10" fillId="3" borderId="41" xfId="0" applyFont="1" applyFill="1" applyBorder="1" applyAlignment="1">
      <alignment horizontal="center"/>
    </xf>
    <xf numFmtId="0" fontId="6" fillId="2" borderId="59" xfId="0" applyFont="1" applyFill="1" applyBorder="1" applyAlignment="1">
      <alignment horizontal="center" vertical="center" wrapText="1"/>
    </xf>
    <xf numFmtId="49" fontId="6" fillId="2" borderId="60" xfId="0" applyNumberFormat="1" applyFont="1" applyFill="1" applyBorder="1" applyAlignment="1">
      <alignment horizontal="center" vertical="center"/>
    </xf>
    <xf numFmtId="49" fontId="6" fillId="2" borderId="61" xfId="0" applyNumberFormat="1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8" fillId="3" borderId="45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10" fillId="3" borderId="4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10" fillId="3" borderId="62" xfId="0" applyFont="1" applyFill="1" applyBorder="1" applyAlignment="1">
      <alignment horizontal="center"/>
    </xf>
    <xf numFmtId="0" fontId="10" fillId="3" borderId="63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 vertical="center" wrapText="1"/>
    </xf>
    <xf numFmtId="49" fontId="6" fillId="2" borderId="65" xfId="0" applyNumberFormat="1" applyFont="1" applyFill="1" applyBorder="1" applyAlignment="1">
      <alignment horizontal="center" vertical="center"/>
    </xf>
    <xf numFmtId="0" fontId="7" fillId="0" borderId="40" xfId="0" applyFont="1" applyBorder="1"/>
    <xf numFmtId="0" fontId="7" fillId="0" borderId="41" xfId="0" applyFont="1" applyBorder="1"/>
    <xf numFmtId="0" fontId="7" fillId="0" borderId="54" xfId="0" applyFont="1" applyBorder="1"/>
    <xf numFmtId="0" fontId="7" fillId="0" borderId="55" xfId="0" applyFont="1" applyBorder="1"/>
    <xf numFmtId="0" fontId="7" fillId="0" borderId="49" xfId="0" applyFont="1" applyBorder="1"/>
    <xf numFmtId="0" fontId="7" fillId="0" borderId="50" xfId="0" applyFont="1" applyBorder="1"/>
    <xf numFmtId="0" fontId="4" fillId="0" borderId="0" xfId="0" applyFont="1" applyBorder="1" applyAlignment="1">
      <alignment horizontal="center" wrapText="1"/>
    </xf>
    <xf numFmtId="0" fontId="0" fillId="0" borderId="0" xfId="2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8" fillId="3" borderId="66" xfId="0" applyFont="1" applyFill="1" applyBorder="1" applyAlignment="1">
      <alignment horizontal="center"/>
    </xf>
    <xf numFmtId="0" fontId="10" fillId="3" borderId="67" xfId="0" applyFont="1" applyFill="1" applyBorder="1" applyAlignment="1">
      <alignment horizontal="center"/>
    </xf>
    <xf numFmtId="0" fontId="8" fillId="5" borderId="66" xfId="0" applyFont="1" applyFill="1" applyBorder="1" applyAlignment="1">
      <alignment horizontal="center"/>
    </xf>
    <xf numFmtId="0" fontId="10" fillId="5" borderId="67" xfId="0" applyFont="1" applyFill="1" applyBorder="1" applyAlignment="1">
      <alignment horizontal="center"/>
    </xf>
    <xf numFmtId="0" fontId="8" fillId="5" borderId="68" xfId="0" applyFont="1" applyFill="1" applyBorder="1" applyAlignment="1">
      <alignment horizontal="center"/>
    </xf>
    <xf numFmtId="0" fontId="10" fillId="5" borderId="69" xfId="0" applyFont="1" applyFill="1" applyBorder="1" applyAlignment="1">
      <alignment horizontal="center"/>
    </xf>
    <xf numFmtId="0" fontId="8" fillId="5" borderId="70" xfId="0" applyFont="1" applyFill="1" applyBorder="1" applyAlignment="1">
      <alignment horizontal="center"/>
    </xf>
    <xf numFmtId="0" fontId="10" fillId="5" borderId="71" xfId="0" applyFont="1" applyFill="1" applyBorder="1" applyAlignment="1">
      <alignment horizontal="center"/>
    </xf>
    <xf numFmtId="0" fontId="6" fillId="2" borderId="74" xfId="0" applyFont="1" applyFill="1" applyBorder="1" applyAlignment="1">
      <alignment horizontal="center" vertical="center" wrapText="1"/>
    </xf>
    <xf numFmtId="49" fontId="6" fillId="2" borderId="75" xfId="0" applyNumberFormat="1" applyFont="1" applyFill="1" applyBorder="1" applyAlignment="1">
      <alignment horizontal="center" vertical="center"/>
    </xf>
    <xf numFmtId="49" fontId="6" fillId="2" borderId="76" xfId="0" applyNumberFormat="1" applyFont="1" applyFill="1" applyBorder="1" applyAlignment="1">
      <alignment horizontal="center" vertical="center"/>
    </xf>
    <xf numFmtId="49" fontId="6" fillId="2" borderId="77" xfId="0" applyNumberFormat="1" applyFont="1" applyFill="1" applyBorder="1" applyAlignment="1">
      <alignment horizontal="center" vertical="center"/>
    </xf>
    <xf numFmtId="49" fontId="8" fillId="0" borderId="78" xfId="0" applyNumberFormat="1" applyFont="1" applyBorder="1" applyAlignment="1">
      <alignment horizontal="center"/>
    </xf>
    <xf numFmtId="0" fontId="8" fillId="0" borderId="78" xfId="0" applyFont="1" applyFill="1" applyBorder="1" applyAlignment="1" applyProtection="1">
      <alignment vertical="center" wrapText="1"/>
    </xf>
    <xf numFmtId="0" fontId="8" fillId="0" borderId="79" xfId="0" applyFont="1" applyFill="1" applyBorder="1" applyAlignment="1" applyProtection="1">
      <alignment horizontal="center" vertical="center" wrapText="1"/>
    </xf>
    <xf numFmtId="0" fontId="8" fillId="0" borderId="80" xfId="0" applyFont="1" applyFill="1" applyBorder="1" applyAlignment="1" applyProtection="1">
      <alignment vertical="center" wrapText="1"/>
    </xf>
    <xf numFmtId="0" fontId="8" fillId="0" borderId="79" xfId="0" applyFont="1" applyFill="1" applyBorder="1" applyAlignment="1" applyProtection="1">
      <alignment vertical="center" wrapText="1"/>
    </xf>
    <xf numFmtId="0" fontId="8" fillId="3" borderId="81" xfId="0" applyFont="1" applyFill="1" applyBorder="1" applyAlignment="1">
      <alignment horizontal="center"/>
    </xf>
    <xf numFmtId="0" fontId="10" fillId="3" borderId="82" xfId="0" applyFont="1" applyFill="1" applyBorder="1" applyAlignment="1">
      <alignment horizontal="center"/>
    </xf>
    <xf numFmtId="49" fontId="8" fillId="0" borderId="83" xfId="0" applyNumberFormat="1" applyFont="1" applyBorder="1" applyAlignment="1">
      <alignment horizontal="center"/>
    </xf>
    <xf numFmtId="0" fontId="8" fillId="0" borderId="83" xfId="0" applyFont="1" applyFill="1" applyBorder="1" applyAlignment="1" applyProtection="1">
      <alignment vertical="center" wrapText="1"/>
    </xf>
    <xf numFmtId="0" fontId="8" fillId="0" borderId="84" xfId="0" applyFont="1" applyFill="1" applyBorder="1" applyAlignment="1" applyProtection="1">
      <alignment horizontal="center" vertical="center" wrapText="1"/>
    </xf>
    <xf numFmtId="0" fontId="8" fillId="0" borderId="85" xfId="0" applyFont="1" applyFill="1" applyBorder="1" applyAlignment="1" applyProtection="1">
      <alignment vertical="center" wrapText="1"/>
    </xf>
    <xf numFmtId="0" fontId="8" fillId="0" borderId="84" xfId="0" applyFont="1" applyFill="1" applyBorder="1" applyAlignment="1" applyProtection="1">
      <alignment vertical="center" wrapText="1"/>
    </xf>
    <xf numFmtId="49" fontId="8" fillId="0" borderId="86" xfId="0" applyNumberFormat="1" applyFont="1" applyBorder="1" applyAlignment="1">
      <alignment horizontal="center"/>
    </xf>
    <xf numFmtId="0" fontId="8" fillId="0" borderId="86" xfId="0" applyFont="1" applyFill="1" applyBorder="1" applyAlignment="1" applyProtection="1">
      <alignment vertical="center" wrapText="1"/>
    </xf>
    <xf numFmtId="0" fontId="8" fillId="0" borderId="87" xfId="0" applyFont="1" applyFill="1" applyBorder="1" applyAlignment="1" applyProtection="1">
      <alignment vertical="center" wrapText="1"/>
    </xf>
    <xf numFmtId="0" fontId="8" fillId="0" borderId="88" xfId="0" applyFont="1" applyFill="1" applyBorder="1" applyAlignment="1" applyProtection="1">
      <alignment vertical="center" wrapText="1"/>
    </xf>
    <xf numFmtId="0" fontId="8" fillId="3" borderId="68" xfId="0" applyFont="1" applyFill="1" applyBorder="1" applyAlignment="1">
      <alignment horizontal="center"/>
    </xf>
    <xf numFmtId="0" fontId="10" fillId="3" borderId="69" xfId="0" applyFont="1" applyFill="1" applyBorder="1" applyAlignment="1">
      <alignment horizontal="center"/>
    </xf>
    <xf numFmtId="49" fontId="8" fillId="0" borderId="89" xfId="0" applyNumberFormat="1" applyFont="1" applyBorder="1" applyAlignment="1">
      <alignment horizontal="center"/>
    </xf>
    <xf numFmtId="0" fontId="8" fillId="0" borderId="89" xfId="0" applyFont="1" applyFill="1" applyBorder="1" applyAlignment="1" applyProtection="1">
      <alignment vertical="center" wrapText="1"/>
    </xf>
    <xf numFmtId="0" fontId="8" fillId="0" borderId="90" xfId="0" applyFont="1" applyFill="1" applyBorder="1" applyAlignment="1" applyProtection="1">
      <alignment vertical="center" wrapText="1"/>
    </xf>
    <xf numFmtId="0" fontId="8" fillId="3" borderId="70" xfId="0" applyFont="1" applyFill="1" applyBorder="1" applyAlignment="1">
      <alignment horizontal="center"/>
    </xf>
    <xf numFmtId="0" fontId="10" fillId="3" borderId="71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8" fillId="0" borderId="66" xfId="0" applyFont="1" applyFill="1" applyBorder="1" applyAlignment="1">
      <alignment horizontal="center"/>
    </xf>
    <xf numFmtId="0" fontId="10" fillId="0" borderId="67" xfId="0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/>
    </xf>
    <xf numFmtId="0" fontId="10" fillId="0" borderId="71" xfId="0" applyFont="1" applyFill="1" applyBorder="1" applyAlignment="1">
      <alignment horizontal="center"/>
    </xf>
    <xf numFmtId="49" fontId="8" fillId="0" borderId="84" xfId="0" applyNumberFormat="1" applyFont="1" applyBorder="1" applyAlignment="1">
      <alignment horizontal="center"/>
    </xf>
    <xf numFmtId="0" fontId="8" fillId="3" borderId="84" xfId="0" applyFont="1" applyFill="1" applyBorder="1" applyAlignment="1" applyProtection="1">
      <alignment vertical="center" wrapText="1"/>
    </xf>
    <xf numFmtId="0" fontId="8" fillId="0" borderId="66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8" fillId="3" borderId="17" xfId="0" applyFont="1" applyFill="1" applyBorder="1" applyAlignment="1" applyProtection="1">
      <alignment vertical="center" wrapText="1"/>
    </xf>
    <xf numFmtId="0" fontId="7" fillId="0" borderId="70" xfId="0" applyFont="1" applyBorder="1" applyAlignment="1">
      <alignment horizontal="center"/>
    </xf>
    <xf numFmtId="0" fontId="9" fillId="0" borderId="71" xfId="0" applyFont="1" applyBorder="1" applyAlignment="1">
      <alignment horizontal="center"/>
    </xf>
    <xf numFmtId="0" fontId="8" fillId="0" borderId="91" xfId="0" applyFont="1" applyFill="1" applyBorder="1" applyAlignment="1" applyProtection="1">
      <alignment vertical="center" wrapText="1"/>
    </xf>
    <xf numFmtId="0" fontId="7" fillId="0" borderId="44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10" fillId="0" borderId="71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7" fillId="0" borderId="44" xfId="0" applyFont="1" applyBorder="1"/>
    <xf numFmtId="0" fontId="7" fillId="0" borderId="43" xfId="0" applyFont="1" applyBorder="1"/>
    <xf numFmtId="0" fontId="7" fillId="0" borderId="66" xfId="0" applyFont="1" applyBorder="1"/>
    <xf numFmtId="0" fontId="7" fillId="0" borderId="67" xfId="0" applyFont="1" applyBorder="1"/>
    <xf numFmtId="0" fontId="8" fillId="3" borderId="88" xfId="0" applyFont="1" applyFill="1" applyBorder="1" applyAlignment="1" applyProtection="1">
      <alignment vertical="center" wrapText="1"/>
    </xf>
    <xf numFmtId="0" fontId="4" fillId="0" borderId="0" xfId="0" applyFont="1" applyBorder="1" applyAlignment="1">
      <alignment horizontal="center" wrapText="1"/>
    </xf>
    <xf numFmtId="0" fontId="8" fillId="0" borderId="0" xfId="2" applyFont="1" applyFill="1" applyBorder="1" applyAlignment="1">
      <alignment horizontal="center" vertical="center" wrapText="1"/>
    </xf>
    <xf numFmtId="49" fontId="8" fillId="0" borderId="88" xfId="0" applyNumberFormat="1" applyFont="1" applyBorder="1" applyAlignment="1">
      <alignment horizontal="center"/>
    </xf>
    <xf numFmtId="0" fontId="8" fillId="0" borderId="35" xfId="0" applyFont="1" applyFill="1" applyBorder="1" applyAlignment="1" applyProtection="1">
      <alignment vertical="center" wrapText="1"/>
    </xf>
    <xf numFmtId="0" fontId="8" fillId="0" borderId="68" xfId="0" applyFont="1" applyFill="1" applyBorder="1" applyAlignment="1">
      <alignment horizontal="center"/>
    </xf>
    <xf numFmtId="0" fontId="10" fillId="0" borderId="69" xfId="0" applyFont="1" applyFill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10" fillId="0" borderId="69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8" fillId="0" borderId="92" xfId="0" applyFont="1" applyFill="1" applyBorder="1" applyAlignment="1" applyProtection="1">
      <alignment horizontal="center" vertical="center" wrapText="1"/>
    </xf>
    <xf numFmtId="0" fontId="7" fillId="0" borderId="68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8" fillId="0" borderId="93" xfId="0" applyFont="1" applyFill="1" applyBorder="1" applyAlignment="1" applyProtection="1">
      <alignment vertical="center" wrapText="1"/>
    </xf>
    <xf numFmtId="0" fontId="7" fillId="0" borderId="95" xfId="0" applyFont="1" applyBorder="1"/>
    <xf numFmtId="0" fontId="7" fillId="0" borderId="96" xfId="0" applyFont="1" applyBorder="1"/>
    <xf numFmtId="0" fontId="10" fillId="3" borderId="94" xfId="0" applyFont="1" applyFill="1" applyBorder="1" applyAlignment="1">
      <alignment horizontal="center"/>
    </xf>
    <xf numFmtId="0" fontId="8" fillId="0" borderId="97" xfId="0" applyFont="1" applyFill="1" applyBorder="1" applyAlignment="1" applyProtection="1">
      <alignment vertical="center" wrapText="1"/>
    </xf>
    <xf numFmtId="0" fontId="10" fillId="3" borderId="98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 wrapText="1"/>
    </xf>
    <xf numFmtId="49" fontId="6" fillId="4" borderId="51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49" fontId="6" fillId="4" borderId="34" xfId="0" applyNumberFormat="1" applyFont="1" applyFill="1" applyBorder="1" applyAlignment="1">
      <alignment horizontal="center" vertical="center"/>
    </xf>
    <xf numFmtId="0" fontId="7" fillId="5" borderId="66" xfId="0" applyFont="1" applyFill="1" applyBorder="1" applyAlignment="1">
      <alignment horizontal="center"/>
    </xf>
    <xf numFmtId="0" fontId="9" fillId="5" borderId="67" xfId="0" applyFont="1" applyFill="1" applyBorder="1" applyAlignment="1">
      <alignment horizontal="center"/>
    </xf>
    <xf numFmtId="0" fontId="7" fillId="3" borderId="70" xfId="0" applyFont="1" applyFill="1" applyBorder="1" applyAlignment="1">
      <alignment horizontal="center"/>
    </xf>
    <xf numFmtId="0" fontId="9" fillId="3" borderId="71" xfId="0" applyFont="1" applyFill="1" applyBorder="1" applyAlignment="1">
      <alignment horizontal="center"/>
    </xf>
    <xf numFmtId="49" fontId="8" fillId="0" borderId="100" xfId="0" applyNumberFormat="1" applyFont="1" applyBorder="1" applyAlignment="1">
      <alignment horizontal="center"/>
    </xf>
    <xf numFmtId="0" fontId="8" fillId="0" borderId="101" xfId="0" applyFont="1" applyFill="1" applyBorder="1" applyAlignment="1" applyProtection="1">
      <alignment vertical="center" wrapText="1"/>
    </xf>
    <xf numFmtId="0" fontId="8" fillId="0" borderId="102" xfId="0" applyFont="1" applyFill="1" applyBorder="1" applyAlignment="1" applyProtection="1">
      <alignment horizontal="center" vertical="center" wrapText="1"/>
    </xf>
    <xf numFmtId="0" fontId="8" fillId="3" borderId="103" xfId="0" applyFont="1" applyFill="1" applyBorder="1" applyAlignment="1">
      <alignment horizontal="center"/>
    </xf>
    <xf numFmtId="0" fontId="10" fillId="3" borderId="104" xfId="0" applyFont="1" applyFill="1" applyBorder="1" applyAlignment="1">
      <alignment horizontal="center"/>
    </xf>
    <xf numFmtId="49" fontId="8" fillId="0" borderId="105" xfId="0" applyNumberFormat="1" applyFont="1" applyBorder="1" applyAlignment="1">
      <alignment horizontal="center"/>
    </xf>
    <xf numFmtId="0" fontId="8" fillId="0" borderId="106" xfId="0" applyFont="1" applyFill="1" applyBorder="1" applyAlignment="1" applyProtection="1">
      <alignment horizontal="center" vertical="center" wrapText="1"/>
    </xf>
    <xf numFmtId="0" fontId="8" fillId="3" borderId="107" xfId="0" applyFont="1" applyFill="1" applyBorder="1" applyAlignment="1">
      <alignment horizontal="center"/>
    </xf>
    <xf numFmtId="0" fontId="10" fillId="3" borderId="108" xfId="0" applyFont="1" applyFill="1" applyBorder="1" applyAlignment="1">
      <alignment horizontal="center"/>
    </xf>
    <xf numFmtId="0" fontId="8" fillId="5" borderId="107" xfId="0" applyFont="1" applyFill="1" applyBorder="1" applyAlignment="1">
      <alignment horizontal="center"/>
    </xf>
    <xf numFmtId="0" fontId="10" fillId="5" borderId="108" xfId="0" applyFont="1" applyFill="1" applyBorder="1" applyAlignment="1">
      <alignment horizontal="center"/>
    </xf>
    <xf numFmtId="0" fontId="7" fillId="5" borderId="107" xfId="0" applyFont="1" applyFill="1" applyBorder="1" applyAlignment="1">
      <alignment horizontal="center"/>
    </xf>
    <xf numFmtId="0" fontId="9" fillId="5" borderId="108" xfId="0" applyFont="1" applyFill="1" applyBorder="1" applyAlignment="1">
      <alignment horizontal="center"/>
    </xf>
    <xf numFmtId="0" fontId="8" fillId="5" borderId="30" xfId="0" applyFont="1" applyFill="1" applyBorder="1" applyAlignment="1">
      <alignment horizontal="center"/>
    </xf>
    <xf numFmtId="0" fontId="10" fillId="5" borderId="98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107" xfId="0" applyFont="1" applyBorder="1" applyAlignment="1">
      <alignment horizontal="center"/>
    </xf>
    <xf numFmtId="0" fontId="10" fillId="0" borderId="108" xfId="0" applyFont="1" applyBorder="1" applyAlignment="1">
      <alignment horizontal="center"/>
    </xf>
    <xf numFmtId="0" fontId="7" fillId="0" borderId="107" xfId="0" applyFont="1" applyBorder="1" applyAlignment="1">
      <alignment horizontal="center"/>
    </xf>
    <xf numFmtId="0" fontId="9" fillId="0" borderId="108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109" xfId="0" applyFont="1" applyFill="1" applyBorder="1" applyAlignment="1" applyProtection="1">
      <alignment vertical="center" wrapText="1"/>
    </xf>
    <xf numFmtId="0" fontId="8" fillId="3" borderId="110" xfId="0" applyFont="1" applyFill="1" applyBorder="1" applyAlignment="1">
      <alignment horizontal="center"/>
    </xf>
    <xf numFmtId="0" fontId="10" fillId="3" borderId="111" xfId="0" applyFont="1" applyFill="1" applyBorder="1" applyAlignment="1">
      <alignment horizontal="center"/>
    </xf>
    <xf numFmtId="0" fontId="8" fillId="0" borderId="110" xfId="0" applyFont="1" applyBorder="1" applyAlignment="1">
      <alignment horizontal="center"/>
    </xf>
    <xf numFmtId="0" fontId="10" fillId="0" borderId="111" xfId="0" applyFont="1" applyBorder="1" applyAlignment="1">
      <alignment horizontal="center"/>
    </xf>
    <xf numFmtId="0" fontId="7" fillId="0" borderId="110" xfId="0" applyFont="1" applyBorder="1" applyAlignment="1">
      <alignment horizontal="center"/>
    </xf>
    <xf numFmtId="0" fontId="9" fillId="0" borderId="11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49" fontId="8" fillId="0" borderId="112" xfId="0" applyNumberFormat="1" applyFont="1" applyBorder="1" applyAlignment="1">
      <alignment horizontal="center"/>
    </xf>
    <xf numFmtId="0" fontId="8" fillId="0" borderId="112" xfId="0" applyFont="1" applyFill="1" applyBorder="1" applyAlignment="1" applyProtection="1">
      <alignment vertical="center" wrapText="1"/>
    </xf>
    <xf numFmtId="0" fontId="8" fillId="5" borderId="113" xfId="0" applyFont="1" applyFill="1" applyBorder="1" applyAlignment="1">
      <alignment horizontal="center"/>
    </xf>
    <xf numFmtId="0" fontId="10" fillId="5" borderId="111" xfId="0" applyFont="1" applyFill="1" applyBorder="1" applyAlignment="1">
      <alignment horizontal="center"/>
    </xf>
    <xf numFmtId="0" fontId="8" fillId="3" borderId="113" xfId="0" applyFont="1" applyFill="1" applyBorder="1" applyAlignment="1">
      <alignment horizontal="center"/>
    </xf>
    <xf numFmtId="0" fontId="8" fillId="0" borderId="107" xfId="0" applyFont="1" applyFill="1" applyBorder="1" applyAlignment="1">
      <alignment horizontal="center"/>
    </xf>
    <xf numFmtId="0" fontId="10" fillId="0" borderId="108" xfId="0" applyFont="1" applyFill="1" applyBorder="1" applyAlignment="1">
      <alignment horizontal="center"/>
    </xf>
    <xf numFmtId="0" fontId="10" fillId="3" borderId="99" xfId="0" applyFont="1" applyFill="1" applyBorder="1" applyAlignment="1">
      <alignment horizontal="center"/>
    </xf>
    <xf numFmtId="0" fontId="10" fillId="3" borderId="64" xfId="0" applyFont="1" applyFill="1" applyBorder="1" applyAlignment="1">
      <alignment horizontal="center"/>
    </xf>
    <xf numFmtId="0" fontId="7" fillId="0" borderId="107" xfId="0" applyFont="1" applyBorder="1"/>
    <xf numFmtId="0" fontId="7" fillId="0" borderId="108" xfId="0" applyFont="1" applyBorder="1"/>
    <xf numFmtId="49" fontId="8" fillId="0" borderId="35" xfId="0" applyNumberFormat="1" applyFont="1" applyBorder="1" applyAlignment="1">
      <alignment horizontal="center"/>
    </xf>
    <xf numFmtId="0" fontId="10" fillId="3" borderId="114" xfId="0" applyFont="1" applyFill="1" applyBorder="1" applyAlignment="1">
      <alignment horizontal="center"/>
    </xf>
    <xf numFmtId="0" fontId="7" fillId="0" borderId="113" xfId="0" applyFont="1" applyBorder="1"/>
    <xf numFmtId="0" fontId="7" fillId="0" borderId="111" xfId="0" applyFont="1" applyBorder="1"/>
    <xf numFmtId="0" fontId="8" fillId="3" borderId="115" xfId="0" applyFont="1" applyFill="1" applyBorder="1" applyAlignment="1">
      <alignment horizontal="center"/>
    </xf>
    <xf numFmtId="0" fontId="8" fillId="3" borderId="53" xfId="0" applyFont="1" applyFill="1" applyBorder="1" applyAlignment="1" applyProtection="1">
      <alignment vertical="center" wrapText="1"/>
    </xf>
    <xf numFmtId="0" fontId="4" fillId="0" borderId="0" xfId="0" applyFont="1" applyBorder="1" applyAlignment="1">
      <alignment horizontal="center" wrapText="1"/>
    </xf>
    <xf numFmtId="0" fontId="5" fillId="5" borderId="56" xfId="0" applyFont="1" applyFill="1" applyBorder="1" applyAlignment="1">
      <alignment horizontal="center" vertical="center" wrapText="1"/>
    </xf>
    <xf numFmtId="0" fontId="5" fillId="4" borderId="51" xfId="0" applyFont="1" applyFill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left" vertical="center" wrapText="1"/>
    </xf>
    <xf numFmtId="0" fontId="5" fillId="2" borderId="35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0" fillId="0" borderId="0" xfId="2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72" xfId="0" applyFont="1" applyFill="1" applyBorder="1" applyAlignment="1">
      <alignment horizontal="center" vertical="center" wrapText="1"/>
    </xf>
    <xf numFmtId="0" fontId="5" fillId="2" borderId="73" xfId="0" applyFont="1" applyFill="1" applyBorder="1" applyAlignment="1">
      <alignment horizontal="left" vertical="center" wrapText="1"/>
    </xf>
    <xf numFmtId="0" fontId="5" fillId="2" borderId="73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doc_2011012104" xfId="2"/>
  </cellStyles>
  <dxfs count="91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419099</xdr:colOff>
      <xdr:row>1</xdr:row>
      <xdr:rowOff>933450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810683" cy="8000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419099</xdr:colOff>
      <xdr:row>1</xdr:row>
      <xdr:rowOff>933450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810683" cy="8000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419099</xdr:colOff>
      <xdr:row>1</xdr:row>
      <xdr:rowOff>933450</xdr:rowOff>
    </xdr:to>
    <xdr:pic>
      <xdr:nvPicPr>
        <xdr:cNvPr id="1053" name="Picture 12">
          <a:extLst>
            <a:ext uri="{FF2B5EF4-FFF2-40B4-BE49-F238E27FC236}">
              <a16:creationId xmlns:a16="http://schemas.microsoft.com/office/drawing/2014/main" xmlns="" id="{00000000-0008-0000-02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785283" cy="8000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107951</xdr:colOff>
      <xdr:row>1</xdr:row>
      <xdr:rowOff>112182</xdr:rowOff>
    </xdr:from>
    <xdr:to>
      <xdr:col>1</xdr:col>
      <xdr:colOff>371475</xdr:colOff>
      <xdr:row>1</xdr:row>
      <xdr:rowOff>866775</xdr:rowOff>
    </xdr:to>
    <xdr:pic>
      <xdr:nvPicPr>
        <xdr:cNvPr id="2077" name="Picture 12">
          <a:extLst>
            <a:ext uri="{FF2B5EF4-FFF2-40B4-BE49-F238E27FC236}">
              <a16:creationId xmlns:a16="http://schemas.microsoft.com/office/drawing/2014/main" xmlns="" id="{00000000-0008-0000-03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50282"/>
          <a:ext cx="777874" cy="754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107951</xdr:colOff>
      <xdr:row>1</xdr:row>
      <xdr:rowOff>112182</xdr:rowOff>
    </xdr:from>
    <xdr:to>
      <xdr:col>1</xdr:col>
      <xdr:colOff>371475</xdr:colOff>
      <xdr:row>1</xdr:row>
      <xdr:rowOff>866775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50282"/>
          <a:ext cx="790574" cy="754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zoomScale="80" zoomScaleNormal="80" zoomScaleSheetLayoutView="75" workbookViewId="0">
      <selection activeCell="A7" sqref="A7"/>
    </sheetView>
  </sheetViews>
  <sheetFormatPr defaultRowHeight="12.75" x14ac:dyDescent="0.2"/>
  <cols>
    <col min="1" max="1" width="7.5703125" customWidth="1"/>
    <col min="2" max="2" width="30.85546875" customWidth="1"/>
    <col min="3" max="3" width="10.5703125" customWidth="1"/>
    <col min="4" max="4" width="22.85546875" customWidth="1"/>
    <col min="5" max="5" width="20" customWidth="1"/>
    <col min="6" max="17" width="12.5703125" customWidth="1"/>
  </cols>
  <sheetData>
    <row r="1" spans="1:17" ht="3" customHeight="1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7" ht="106.5" customHeight="1" x14ac:dyDescent="0.3">
      <c r="A2" s="227" t="s">
        <v>73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</row>
    <row r="3" spans="1:17" ht="12.6" customHeight="1" thickBot="1" x14ac:dyDescent="0.3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5"/>
      <c r="M3" s="35"/>
      <c r="N3" s="88"/>
      <c r="O3" s="88"/>
    </row>
    <row r="4" spans="1:17" ht="60" customHeight="1" thickBot="1" x14ac:dyDescent="0.25">
      <c r="A4" s="233" t="s">
        <v>0</v>
      </c>
      <c r="B4" s="236" t="s">
        <v>15</v>
      </c>
      <c r="C4" s="233" t="s">
        <v>1</v>
      </c>
      <c r="D4" s="233" t="s">
        <v>2</v>
      </c>
      <c r="E4" s="233" t="s">
        <v>17</v>
      </c>
      <c r="F4" s="229" t="s">
        <v>82</v>
      </c>
      <c r="G4" s="230"/>
      <c r="H4" s="228" t="s">
        <v>98</v>
      </c>
      <c r="I4" s="228"/>
      <c r="J4" s="228" t="s">
        <v>99</v>
      </c>
      <c r="K4" s="228"/>
      <c r="L4" s="228" t="s">
        <v>83</v>
      </c>
      <c r="M4" s="228"/>
      <c r="N4" s="228" t="s">
        <v>84</v>
      </c>
      <c r="O4" s="228"/>
      <c r="P4" s="228" t="s">
        <v>85</v>
      </c>
      <c r="Q4" s="228"/>
    </row>
    <row r="5" spans="1:17" ht="57.75" customHeight="1" thickBot="1" x14ac:dyDescent="0.25">
      <c r="A5" s="234"/>
      <c r="B5" s="237"/>
      <c r="C5" s="234"/>
      <c r="D5" s="234"/>
      <c r="E5" s="234"/>
      <c r="F5" s="231"/>
      <c r="G5" s="232"/>
      <c r="H5" s="228"/>
      <c r="I5" s="228"/>
      <c r="J5" s="228"/>
      <c r="K5" s="228"/>
      <c r="L5" s="228"/>
      <c r="M5" s="228"/>
      <c r="N5" s="228"/>
      <c r="O5" s="228"/>
      <c r="P5" s="228"/>
      <c r="Q5" s="228"/>
    </row>
    <row r="6" spans="1:17" ht="21" customHeight="1" thickBot="1" x14ac:dyDescent="0.25">
      <c r="A6" s="235"/>
      <c r="B6" s="238"/>
      <c r="C6" s="235"/>
      <c r="D6" s="235"/>
      <c r="E6" s="235"/>
      <c r="F6" s="59" t="s">
        <v>3</v>
      </c>
      <c r="G6" s="58" t="s">
        <v>4</v>
      </c>
      <c r="H6" s="7" t="s">
        <v>3</v>
      </c>
      <c r="I6" s="8" t="s">
        <v>4</v>
      </c>
      <c r="J6" s="68" t="s">
        <v>3</v>
      </c>
      <c r="K6" s="69" t="s">
        <v>4</v>
      </c>
      <c r="L6" s="68" t="s">
        <v>3</v>
      </c>
      <c r="M6" s="70" t="s">
        <v>4</v>
      </c>
      <c r="N6" s="80" t="s">
        <v>3</v>
      </c>
      <c r="O6" s="81" t="s">
        <v>4</v>
      </c>
      <c r="P6" s="80" t="s">
        <v>3</v>
      </c>
      <c r="Q6" s="81" t="s">
        <v>4</v>
      </c>
    </row>
    <row r="7" spans="1:17" s="11" customFormat="1" ht="16.350000000000001" customHeight="1" x14ac:dyDescent="0.25">
      <c r="A7" s="44" t="s">
        <v>5</v>
      </c>
      <c r="B7" s="45" t="s">
        <v>86</v>
      </c>
      <c r="C7" s="46">
        <f t="shared" ref="C7:C17" si="0">SUM(G7,I7,K7,M7,O7,Q7)</f>
        <v>72</v>
      </c>
      <c r="D7" s="45" t="s">
        <v>12</v>
      </c>
      <c r="E7" s="45" t="s">
        <v>12</v>
      </c>
      <c r="F7" s="66"/>
      <c r="G7" s="67"/>
      <c r="H7" s="66">
        <v>1</v>
      </c>
      <c r="I7" s="67">
        <v>30</v>
      </c>
      <c r="J7" s="54">
        <v>2</v>
      </c>
      <c r="K7" s="55">
        <v>21</v>
      </c>
      <c r="L7" s="54">
        <v>2</v>
      </c>
      <c r="M7" s="78">
        <v>21</v>
      </c>
      <c r="N7" s="82"/>
      <c r="O7" s="83"/>
      <c r="P7" s="82"/>
      <c r="Q7" s="83"/>
    </row>
    <row r="8" spans="1:17" s="11" customFormat="1" ht="16.350000000000001" customHeight="1" x14ac:dyDescent="0.25">
      <c r="A8" s="44" t="s">
        <v>6</v>
      </c>
      <c r="B8" s="45" t="s">
        <v>79</v>
      </c>
      <c r="C8" s="46">
        <f t="shared" si="0"/>
        <v>60</v>
      </c>
      <c r="D8" s="45" t="s">
        <v>13</v>
      </c>
      <c r="E8" s="45" t="s">
        <v>80</v>
      </c>
      <c r="F8" s="60">
        <v>1</v>
      </c>
      <c r="G8" s="61">
        <v>30</v>
      </c>
      <c r="H8" s="72"/>
      <c r="I8" s="61"/>
      <c r="J8" s="60"/>
      <c r="K8" s="61"/>
      <c r="L8" s="60">
        <v>1</v>
      </c>
      <c r="M8" s="78">
        <v>30</v>
      </c>
      <c r="N8" s="147"/>
      <c r="O8" s="148"/>
      <c r="P8" s="147"/>
      <c r="Q8" s="148"/>
    </row>
    <row r="9" spans="1:17" s="11" customFormat="1" ht="16.350000000000001" customHeight="1" x14ac:dyDescent="0.25">
      <c r="A9" s="44" t="s">
        <v>8</v>
      </c>
      <c r="B9" s="45" t="s">
        <v>45</v>
      </c>
      <c r="C9" s="46">
        <f t="shared" si="0"/>
        <v>57</v>
      </c>
      <c r="D9" s="45" t="s">
        <v>12</v>
      </c>
      <c r="E9" s="45" t="s">
        <v>46</v>
      </c>
      <c r="F9" s="60">
        <v>3</v>
      </c>
      <c r="G9" s="61">
        <v>20</v>
      </c>
      <c r="H9" s="72">
        <v>4</v>
      </c>
      <c r="I9" s="61">
        <v>17</v>
      </c>
      <c r="J9" s="60">
        <v>22</v>
      </c>
      <c r="K9" s="61">
        <v>0</v>
      </c>
      <c r="L9" s="60">
        <v>3</v>
      </c>
      <c r="M9" s="78">
        <v>20</v>
      </c>
      <c r="N9" s="147"/>
      <c r="O9" s="148"/>
      <c r="P9" s="147"/>
      <c r="Q9" s="148"/>
    </row>
    <row r="10" spans="1:17" s="11" customFormat="1" ht="16.350000000000001" customHeight="1" x14ac:dyDescent="0.25">
      <c r="A10" s="44" t="s">
        <v>9</v>
      </c>
      <c r="B10" s="45" t="s">
        <v>67</v>
      </c>
      <c r="C10" s="46">
        <f t="shared" si="0"/>
        <v>43</v>
      </c>
      <c r="D10" s="45" t="s">
        <v>68</v>
      </c>
      <c r="E10" s="45" t="s">
        <v>69</v>
      </c>
      <c r="F10" s="60">
        <v>5</v>
      </c>
      <c r="G10" s="61">
        <v>15</v>
      </c>
      <c r="H10" s="72">
        <v>3</v>
      </c>
      <c r="I10" s="61">
        <v>20</v>
      </c>
      <c r="J10" s="60">
        <v>6</v>
      </c>
      <c r="K10" s="61">
        <v>8</v>
      </c>
      <c r="L10" s="60"/>
      <c r="M10" s="78"/>
      <c r="N10" s="147"/>
      <c r="O10" s="148"/>
      <c r="P10" s="147"/>
      <c r="Q10" s="148"/>
    </row>
    <row r="11" spans="1:17" s="11" customFormat="1" ht="16.350000000000001" customHeight="1" x14ac:dyDescent="0.25">
      <c r="A11" s="31" t="s">
        <v>10</v>
      </c>
      <c r="B11" s="17" t="s">
        <v>40</v>
      </c>
      <c r="C11" s="46">
        <f t="shared" si="0"/>
        <v>37</v>
      </c>
      <c r="D11" s="17" t="s">
        <v>13</v>
      </c>
      <c r="E11" s="17" t="s">
        <v>41</v>
      </c>
      <c r="F11" s="60">
        <v>8</v>
      </c>
      <c r="G11" s="61">
        <v>4</v>
      </c>
      <c r="H11" s="72">
        <v>7</v>
      </c>
      <c r="I11" s="61">
        <v>7</v>
      </c>
      <c r="J11" s="54">
        <v>3</v>
      </c>
      <c r="K11" s="55">
        <v>20</v>
      </c>
      <c r="L11" s="54">
        <v>7</v>
      </c>
      <c r="M11" s="78">
        <v>6</v>
      </c>
      <c r="N11" s="84"/>
      <c r="O11" s="85"/>
      <c r="P11" s="84"/>
      <c r="Q11" s="85"/>
    </row>
    <row r="12" spans="1:17" s="11" customFormat="1" ht="16.350000000000001" customHeight="1" x14ac:dyDescent="0.25">
      <c r="A12" s="44" t="s">
        <v>11</v>
      </c>
      <c r="B12" s="36" t="s">
        <v>90</v>
      </c>
      <c r="C12" s="46">
        <f t="shared" si="0"/>
        <v>30</v>
      </c>
      <c r="D12" s="45" t="s">
        <v>13</v>
      </c>
      <c r="E12" s="45" t="s">
        <v>91</v>
      </c>
      <c r="F12" s="60"/>
      <c r="G12" s="61"/>
      <c r="H12" s="72" t="s">
        <v>56</v>
      </c>
      <c r="I12" s="61"/>
      <c r="J12" s="54">
        <v>1</v>
      </c>
      <c r="K12" s="55">
        <v>30</v>
      </c>
      <c r="L12" s="54"/>
      <c r="M12" s="78"/>
      <c r="N12" s="84"/>
      <c r="O12" s="85"/>
      <c r="P12" s="84"/>
      <c r="Q12" s="85"/>
    </row>
    <row r="13" spans="1:17" s="11" customFormat="1" ht="16.350000000000001" customHeight="1" x14ac:dyDescent="0.25">
      <c r="A13" s="44" t="s">
        <v>14</v>
      </c>
      <c r="B13" s="114" t="s">
        <v>107</v>
      </c>
      <c r="C13" s="46">
        <f t="shared" si="0"/>
        <v>22</v>
      </c>
      <c r="D13" s="45" t="s">
        <v>108</v>
      </c>
      <c r="E13" s="45" t="s">
        <v>109</v>
      </c>
      <c r="F13" s="54"/>
      <c r="G13" s="55"/>
      <c r="H13" s="72"/>
      <c r="I13" s="55"/>
      <c r="J13" s="54">
        <v>5</v>
      </c>
      <c r="K13" s="55">
        <v>11</v>
      </c>
      <c r="L13" s="54">
        <v>5</v>
      </c>
      <c r="M13" s="168">
        <v>11</v>
      </c>
      <c r="N13" s="166"/>
      <c r="O13" s="167"/>
      <c r="P13" s="166"/>
      <c r="Q13" s="167"/>
    </row>
    <row r="14" spans="1:17" s="11" customFormat="1" ht="16.350000000000001" customHeight="1" x14ac:dyDescent="0.25">
      <c r="A14" s="44" t="s">
        <v>20</v>
      </c>
      <c r="B14" s="51" t="s">
        <v>87</v>
      </c>
      <c r="C14" s="46">
        <f t="shared" si="0"/>
        <v>21</v>
      </c>
      <c r="D14" s="51" t="s">
        <v>12</v>
      </c>
      <c r="E14" s="51" t="s">
        <v>12</v>
      </c>
      <c r="F14" s="60"/>
      <c r="G14" s="61"/>
      <c r="H14" s="72">
        <v>2</v>
      </c>
      <c r="I14" s="61">
        <v>21</v>
      </c>
      <c r="J14" s="60"/>
      <c r="K14" s="61"/>
      <c r="L14" s="60" t="s">
        <v>56</v>
      </c>
      <c r="M14" s="78"/>
      <c r="N14" s="84"/>
      <c r="O14" s="85"/>
      <c r="P14" s="84"/>
      <c r="Q14" s="85"/>
    </row>
    <row r="15" spans="1:17" s="11" customFormat="1" ht="16.350000000000001" customHeight="1" x14ac:dyDescent="0.25">
      <c r="A15" s="44" t="s">
        <v>24</v>
      </c>
      <c r="B15" s="114" t="s">
        <v>47</v>
      </c>
      <c r="C15" s="46">
        <f t="shared" si="0"/>
        <v>21</v>
      </c>
      <c r="D15" s="114" t="s">
        <v>12</v>
      </c>
      <c r="E15" s="114" t="s">
        <v>12</v>
      </c>
      <c r="F15" s="54">
        <v>2</v>
      </c>
      <c r="G15" s="170">
        <v>21</v>
      </c>
      <c r="H15" s="71"/>
      <c r="I15" s="170"/>
      <c r="J15" s="54"/>
      <c r="K15" s="170"/>
      <c r="L15" s="54"/>
      <c r="M15" s="217"/>
      <c r="N15" s="149"/>
      <c r="O15" s="150"/>
      <c r="P15" s="149"/>
      <c r="Q15" s="150"/>
    </row>
    <row r="16" spans="1:17" s="11" customFormat="1" ht="16.350000000000001" customHeight="1" x14ac:dyDescent="0.25">
      <c r="A16" s="31" t="s">
        <v>25</v>
      </c>
      <c r="B16" s="51" t="s">
        <v>110</v>
      </c>
      <c r="C16" s="46">
        <f t="shared" si="0"/>
        <v>21</v>
      </c>
      <c r="D16" s="51" t="s">
        <v>111</v>
      </c>
      <c r="E16" s="51" t="s">
        <v>112</v>
      </c>
      <c r="F16" s="60"/>
      <c r="G16" s="61"/>
      <c r="H16" s="72"/>
      <c r="I16" s="61"/>
      <c r="J16" s="60">
        <v>7</v>
      </c>
      <c r="K16" s="61">
        <v>6</v>
      </c>
      <c r="L16" s="60">
        <v>4</v>
      </c>
      <c r="M16" s="78">
        <v>15</v>
      </c>
      <c r="N16" s="84"/>
      <c r="O16" s="85"/>
      <c r="P16" s="84"/>
      <c r="Q16" s="85"/>
    </row>
    <row r="17" spans="1:17" s="11" customFormat="1" ht="16.350000000000001" customHeight="1" x14ac:dyDescent="0.25">
      <c r="A17" s="44" t="s">
        <v>26</v>
      </c>
      <c r="B17" s="226" t="s">
        <v>36</v>
      </c>
      <c r="C17" s="46">
        <f t="shared" si="0"/>
        <v>16</v>
      </c>
      <c r="D17" s="51" t="s">
        <v>12</v>
      </c>
      <c r="E17" s="51" t="s">
        <v>12</v>
      </c>
      <c r="F17" s="60">
        <v>13</v>
      </c>
      <c r="G17" s="61">
        <v>5</v>
      </c>
      <c r="H17" s="72">
        <v>15</v>
      </c>
      <c r="I17" s="61">
        <v>1</v>
      </c>
      <c r="J17" s="60">
        <v>12</v>
      </c>
      <c r="K17" s="61">
        <v>3</v>
      </c>
      <c r="L17" s="60">
        <v>9</v>
      </c>
      <c r="M17" s="78">
        <v>7</v>
      </c>
      <c r="N17" s="84"/>
      <c r="O17" s="85"/>
      <c r="P17" s="84"/>
      <c r="Q17" s="85"/>
    </row>
    <row r="18" spans="1:17" s="11" customFormat="1" ht="16.350000000000001" customHeight="1" x14ac:dyDescent="0.25">
      <c r="A18" s="44" t="s">
        <v>27</v>
      </c>
      <c r="B18" s="114" t="s">
        <v>104</v>
      </c>
      <c r="C18" s="46">
        <v>15</v>
      </c>
      <c r="D18" s="114" t="s">
        <v>105</v>
      </c>
      <c r="E18" s="114" t="s">
        <v>106</v>
      </c>
      <c r="F18" s="54"/>
      <c r="G18" s="55"/>
      <c r="H18" s="71"/>
      <c r="I18" s="55"/>
      <c r="J18" s="54">
        <v>4</v>
      </c>
      <c r="K18" s="55">
        <v>15</v>
      </c>
      <c r="L18" s="54"/>
      <c r="M18" s="168"/>
      <c r="N18" s="166"/>
      <c r="O18" s="167"/>
      <c r="P18" s="166"/>
      <c r="Q18" s="167"/>
    </row>
    <row r="19" spans="1:17" s="11" customFormat="1" ht="16.350000000000001" customHeight="1" x14ac:dyDescent="0.25">
      <c r="A19" s="44" t="s">
        <v>28</v>
      </c>
      <c r="B19" s="51" t="s">
        <v>78</v>
      </c>
      <c r="C19" s="46">
        <f t="shared" ref="C19:C35" si="1">SUM(G19,I19,K19,M19,O19,Q19)</f>
        <v>15</v>
      </c>
      <c r="D19" s="51" t="s">
        <v>76</v>
      </c>
      <c r="E19" s="51" t="s">
        <v>77</v>
      </c>
      <c r="F19" s="60">
        <v>4</v>
      </c>
      <c r="G19" s="61">
        <v>15</v>
      </c>
      <c r="H19" s="72"/>
      <c r="I19" s="61"/>
      <c r="J19" s="60"/>
      <c r="K19" s="61"/>
      <c r="L19" s="60"/>
      <c r="M19" s="78"/>
      <c r="N19" s="84"/>
      <c r="O19" s="85"/>
      <c r="P19" s="84"/>
      <c r="Q19" s="85"/>
    </row>
    <row r="20" spans="1:17" s="11" customFormat="1" ht="16.350000000000001" customHeight="1" x14ac:dyDescent="0.25">
      <c r="A20" s="44" t="s">
        <v>29</v>
      </c>
      <c r="B20" s="17" t="s">
        <v>58</v>
      </c>
      <c r="C20" s="46">
        <f t="shared" si="1"/>
        <v>15</v>
      </c>
      <c r="D20" s="45" t="s">
        <v>19</v>
      </c>
      <c r="E20" s="17" t="s">
        <v>19</v>
      </c>
      <c r="F20" s="60">
        <v>9</v>
      </c>
      <c r="G20" s="61">
        <v>2</v>
      </c>
      <c r="H20" s="72">
        <v>5</v>
      </c>
      <c r="I20" s="61">
        <v>13</v>
      </c>
      <c r="J20" s="54">
        <v>20</v>
      </c>
      <c r="K20" s="55">
        <v>0</v>
      </c>
      <c r="L20" s="54"/>
      <c r="M20" s="78"/>
      <c r="N20" s="84"/>
      <c r="O20" s="85"/>
      <c r="P20" s="84"/>
      <c r="Q20" s="85"/>
    </row>
    <row r="21" spans="1:17" s="11" customFormat="1" ht="16.350000000000001" customHeight="1" x14ac:dyDescent="0.25">
      <c r="A21" s="31" t="s">
        <v>30</v>
      </c>
      <c r="B21" s="17" t="s">
        <v>50</v>
      </c>
      <c r="C21" s="46">
        <f t="shared" si="1"/>
        <v>13</v>
      </c>
      <c r="D21" s="17" t="s">
        <v>21</v>
      </c>
      <c r="E21" s="17" t="s">
        <v>22</v>
      </c>
      <c r="F21" s="60" t="s">
        <v>56</v>
      </c>
      <c r="G21" s="61"/>
      <c r="H21" s="72">
        <v>6</v>
      </c>
      <c r="I21" s="61">
        <v>9</v>
      </c>
      <c r="J21" s="54">
        <v>13</v>
      </c>
      <c r="K21" s="55">
        <v>1</v>
      </c>
      <c r="L21" s="54">
        <v>17</v>
      </c>
      <c r="M21" s="78">
        <v>3</v>
      </c>
      <c r="N21" s="84"/>
      <c r="O21" s="85"/>
      <c r="P21" s="84"/>
      <c r="Q21" s="85"/>
    </row>
    <row r="22" spans="1:17" s="11" customFormat="1" ht="16.350000000000001" customHeight="1" x14ac:dyDescent="0.25">
      <c r="A22" s="44" t="s">
        <v>31</v>
      </c>
      <c r="B22" s="17" t="s">
        <v>81</v>
      </c>
      <c r="C22" s="46">
        <f t="shared" si="1"/>
        <v>11</v>
      </c>
      <c r="D22" s="17" t="s">
        <v>12</v>
      </c>
      <c r="E22" s="17" t="s">
        <v>12</v>
      </c>
      <c r="F22" s="60">
        <v>7</v>
      </c>
      <c r="G22" s="61">
        <v>7</v>
      </c>
      <c r="H22" s="72">
        <v>8</v>
      </c>
      <c r="I22" s="61">
        <v>4</v>
      </c>
      <c r="J22" s="54" t="s">
        <v>56</v>
      </c>
      <c r="K22" s="55"/>
      <c r="L22" s="54">
        <v>12</v>
      </c>
      <c r="M22" s="78">
        <v>0</v>
      </c>
      <c r="N22" s="84"/>
      <c r="O22" s="85"/>
      <c r="P22" s="84"/>
      <c r="Q22" s="85"/>
    </row>
    <row r="23" spans="1:17" s="11" customFormat="1" ht="16.350000000000001" customHeight="1" x14ac:dyDescent="0.25">
      <c r="A23" s="44" t="s">
        <v>32</v>
      </c>
      <c r="B23" s="17" t="s">
        <v>63</v>
      </c>
      <c r="C23" s="46">
        <f t="shared" si="1"/>
        <v>11</v>
      </c>
      <c r="D23" s="17" t="s">
        <v>12</v>
      </c>
      <c r="E23" s="17" t="s">
        <v>12</v>
      </c>
      <c r="F23" s="60">
        <v>17</v>
      </c>
      <c r="G23" s="61">
        <v>1</v>
      </c>
      <c r="H23" s="72">
        <v>13</v>
      </c>
      <c r="I23" s="61">
        <v>5</v>
      </c>
      <c r="J23" s="54">
        <v>11</v>
      </c>
      <c r="K23" s="55">
        <v>5</v>
      </c>
      <c r="L23" s="54"/>
      <c r="M23" s="78"/>
      <c r="N23" s="84"/>
      <c r="O23" s="85"/>
      <c r="P23" s="84"/>
      <c r="Q23" s="85"/>
    </row>
    <row r="24" spans="1:17" s="11" customFormat="1" ht="16.350000000000001" customHeight="1" x14ac:dyDescent="0.25">
      <c r="A24" s="44" t="s">
        <v>33</v>
      </c>
      <c r="B24" s="114" t="s">
        <v>52</v>
      </c>
      <c r="C24" s="46">
        <f t="shared" si="1"/>
        <v>10</v>
      </c>
      <c r="D24" s="114" t="s">
        <v>12</v>
      </c>
      <c r="E24" s="114" t="s">
        <v>12</v>
      </c>
      <c r="F24" s="54">
        <v>11</v>
      </c>
      <c r="G24" s="55">
        <v>3</v>
      </c>
      <c r="H24" s="72">
        <v>10</v>
      </c>
      <c r="I24" s="55">
        <v>2</v>
      </c>
      <c r="J24" s="54">
        <v>15</v>
      </c>
      <c r="K24" s="55">
        <v>5</v>
      </c>
      <c r="L24" s="54"/>
      <c r="M24" s="168"/>
      <c r="N24" s="166"/>
      <c r="O24" s="167"/>
      <c r="P24" s="166"/>
      <c r="Q24" s="167"/>
    </row>
    <row r="25" spans="1:17" s="11" customFormat="1" ht="16.350000000000001" customHeight="1" x14ac:dyDescent="0.25">
      <c r="A25" s="44" t="s">
        <v>34</v>
      </c>
      <c r="B25" s="17" t="s">
        <v>150</v>
      </c>
      <c r="C25" s="46">
        <f t="shared" si="1"/>
        <v>9</v>
      </c>
      <c r="D25" s="17" t="s">
        <v>151</v>
      </c>
      <c r="E25" s="17" t="s">
        <v>152</v>
      </c>
      <c r="F25" s="60"/>
      <c r="G25" s="61"/>
      <c r="H25" s="72"/>
      <c r="I25" s="61"/>
      <c r="J25" s="54"/>
      <c r="K25" s="55"/>
      <c r="L25" s="54">
        <v>6</v>
      </c>
      <c r="M25" s="78">
        <v>9</v>
      </c>
      <c r="N25" s="84"/>
      <c r="O25" s="85"/>
      <c r="P25" s="84"/>
      <c r="Q25" s="85"/>
    </row>
    <row r="26" spans="1:17" s="11" customFormat="1" ht="16.350000000000001" customHeight="1" x14ac:dyDescent="0.25">
      <c r="A26" s="44" t="s">
        <v>35</v>
      </c>
      <c r="B26" s="114" t="s">
        <v>42</v>
      </c>
      <c r="C26" s="46">
        <f t="shared" si="1"/>
        <v>9</v>
      </c>
      <c r="D26" s="114" t="s">
        <v>43</v>
      </c>
      <c r="E26" s="114" t="s">
        <v>44</v>
      </c>
      <c r="F26" s="60">
        <v>6</v>
      </c>
      <c r="G26" s="170">
        <v>9</v>
      </c>
      <c r="H26" s="72">
        <v>11</v>
      </c>
      <c r="I26" s="170">
        <v>0</v>
      </c>
      <c r="J26" s="60"/>
      <c r="K26" s="170"/>
      <c r="L26" s="60"/>
      <c r="M26" s="217"/>
      <c r="N26" s="219"/>
      <c r="O26" s="220"/>
      <c r="P26" s="219"/>
      <c r="Q26" s="220"/>
    </row>
    <row r="27" spans="1:17" s="11" customFormat="1" ht="16.350000000000001" customHeight="1" x14ac:dyDescent="0.25">
      <c r="A27" s="44" t="s">
        <v>92</v>
      </c>
      <c r="B27" s="17" t="s">
        <v>51</v>
      </c>
      <c r="C27" s="46">
        <f t="shared" si="1"/>
        <v>5</v>
      </c>
      <c r="D27" s="17" t="s">
        <v>19</v>
      </c>
      <c r="E27" s="17" t="s">
        <v>19</v>
      </c>
      <c r="F27" s="60">
        <v>20</v>
      </c>
      <c r="G27" s="61">
        <v>0</v>
      </c>
      <c r="H27" s="72">
        <v>9</v>
      </c>
      <c r="I27" s="61">
        <v>5</v>
      </c>
      <c r="J27" s="54" t="s">
        <v>56</v>
      </c>
      <c r="K27" s="55"/>
      <c r="L27" s="54"/>
      <c r="M27" s="78"/>
      <c r="N27" s="84"/>
      <c r="O27" s="85"/>
      <c r="P27" s="84"/>
      <c r="Q27" s="85"/>
    </row>
    <row r="28" spans="1:17" s="11" customFormat="1" ht="16.350000000000001" customHeight="1" x14ac:dyDescent="0.25">
      <c r="A28" s="31" t="s">
        <v>93</v>
      </c>
      <c r="B28" s="114" t="s">
        <v>148</v>
      </c>
      <c r="C28" s="46">
        <f t="shared" si="1"/>
        <v>5</v>
      </c>
      <c r="D28" s="114" t="s">
        <v>108</v>
      </c>
      <c r="E28" s="114" t="s">
        <v>109</v>
      </c>
      <c r="F28" s="60"/>
      <c r="G28" s="170"/>
      <c r="H28" s="72"/>
      <c r="I28" s="170"/>
      <c r="J28" s="60"/>
      <c r="K28" s="170"/>
      <c r="L28" s="60">
        <v>13</v>
      </c>
      <c r="M28" s="217">
        <v>5</v>
      </c>
      <c r="N28" s="219"/>
      <c r="O28" s="220"/>
      <c r="P28" s="219"/>
      <c r="Q28" s="220"/>
    </row>
    <row r="29" spans="1:17" s="11" customFormat="1" ht="16.350000000000001" customHeight="1" x14ac:dyDescent="0.25">
      <c r="A29" s="44" t="s">
        <v>94</v>
      </c>
      <c r="B29" s="114" t="s">
        <v>153</v>
      </c>
      <c r="C29" s="46">
        <f t="shared" si="1"/>
        <v>4</v>
      </c>
      <c r="D29" s="114" t="s">
        <v>43</v>
      </c>
      <c r="E29" s="114" t="s">
        <v>154</v>
      </c>
      <c r="F29" s="60"/>
      <c r="G29" s="170"/>
      <c r="H29" s="72"/>
      <c r="I29" s="170"/>
      <c r="J29" s="60"/>
      <c r="K29" s="170"/>
      <c r="L29" s="60">
        <v>8</v>
      </c>
      <c r="M29" s="217">
        <v>4</v>
      </c>
      <c r="N29" s="219"/>
      <c r="O29" s="220"/>
      <c r="P29" s="219"/>
      <c r="Q29" s="220"/>
    </row>
    <row r="30" spans="1:17" s="11" customFormat="1" ht="16.350000000000001" customHeight="1" x14ac:dyDescent="0.25">
      <c r="A30" s="44" t="s">
        <v>95</v>
      </c>
      <c r="B30" s="114" t="s">
        <v>37</v>
      </c>
      <c r="C30" s="46">
        <f t="shared" si="1"/>
        <v>4</v>
      </c>
      <c r="D30" s="114" t="s">
        <v>38</v>
      </c>
      <c r="E30" s="114" t="s">
        <v>39</v>
      </c>
      <c r="F30" s="60">
        <v>12</v>
      </c>
      <c r="G30" s="170">
        <v>0</v>
      </c>
      <c r="H30" s="72"/>
      <c r="I30" s="170"/>
      <c r="J30" s="60">
        <v>8</v>
      </c>
      <c r="K30" s="170">
        <v>4</v>
      </c>
      <c r="L30" s="60"/>
      <c r="M30" s="217"/>
      <c r="N30" s="219"/>
      <c r="O30" s="220"/>
      <c r="P30" s="219"/>
      <c r="Q30" s="220"/>
    </row>
    <row r="31" spans="1:17" s="11" customFormat="1" ht="16.350000000000001" customHeight="1" x14ac:dyDescent="0.25">
      <c r="A31" s="44" t="s">
        <v>96</v>
      </c>
      <c r="B31" s="17" t="s">
        <v>149</v>
      </c>
      <c r="C31" s="46">
        <f t="shared" si="1"/>
        <v>4</v>
      </c>
      <c r="D31" s="17" t="s">
        <v>12</v>
      </c>
      <c r="E31" s="17" t="s">
        <v>12</v>
      </c>
      <c r="F31" s="60"/>
      <c r="G31" s="61"/>
      <c r="H31" s="72"/>
      <c r="I31" s="61"/>
      <c r="J31" s="54"/>
      <c r="K31" s="55"/>
      <c r="L31" s="54">
        <v>10</v>
      </c>
      <c r="M31" s="78">
        <v>4</v>
      </c>
      <c r="N31" s="84"/>
      <c r="O31" s="85"/>
      <c r="P31" s="84"/>
      <c r="Q31" s="85"/>
    </row>
    <row r="32" spans="1:17" s="11" customFormat="1" ht="16.350000000000001" customHeight="1" x14ac:dyDescent="0.25">
      <c r="A32" s="44" t="s">
        <v>97</v>
      </c>
      <c r="B32" s="17" t="s">
        <v>75</v>
      </c>
      <c r="C32" s="46">
        <f t="shared" si="1"/>
        <v>4</v>
      </c>
      <c r="D32" s="17" t="s">
        <v>12</v>
      </c>
      <c r="E32" s="17" t="s">
        <v>12</v>
      </c>
      <c r="F32" s="60">
        <v>15</v>
      </c>
      <c r="G32" s="61">
        <v>3</v>
      </c>
      <c r="H32" s="72">
        <v>17</v>
      </c>
      <c r="I32" s="61">
        <v>0</v>
      </c>
      <c r="J32" s="54">
        <v>17</v>
      </c>
      <c r="K32" s="55">
        <v>0</v>
      </c>
      <c r="L32" s="54">
        <v>11</v>
      </c>
      <c r="M32" s="78">
        <v>1</v>
      </c>
      <c r="N32" s="84"/>
      <c r="O32" s="85"/>
      <c r="P32" s="84"/>
      <c r="Q32" s="85"/>
    </row>
    <row r="33" spans="1:17" s="11" customFormat="1" ht="16.350000000000001" customHeight="1" x14ac:dyDescent="0.25">
      <c r="A33" s="44" t="s">
        <v>120</v>
      </c>
      <c r="B33" s="36" t="s">
        <v>49</v>
      </c>
      <c r="C33" s="46">
        <f t="shared" si="1"/>
        <v>4</v>
      </c>
      <c r="D33" s="17" t="s">
        <v>13</v>
      </c>
      <c r="E33" s="17" t="s">
        <v>23</v>
      </c>
      <c r="F33" s="60" t="s">
        <v>56</v>
      </c>
      <c r="G33" s="61"/>
      <c r="H33" s="72">
        <v>14</v>
      </c>
      <c r="I33" s="61">
        <v>3</v>
      </c>
      <c r="J33" s="54">
        <v>16</v>
      </c>
      <c r="K33" s="55">
        <v>1</v>
      </c>
      <c r="L33" s="54">
        <v>14</v>
      </c>
      <c r="M33" s="78">
        <v>0</v>
      </c>
      <c r="N33" s="84"/>
      <c r="O33" s="85"/>
      <c r="P33" s="84"/>
      <c r="Q33" s="85"/>
    </row>
    <row r="34" spans="1:17" s="11" customFormat="1" ht="16.350000000000001" customHeight="1" x14ac:dyDescent="0.25">
      <c r="A34" s="44" t="s">
        <v>121</v>
      </c>
      <c r="B34" s="133" t="s">
        <v>100</v>
      </c>
      <c r="C34" s="46">
        <f t="shared" si="1"/>
        <v>4</v>
      </c>
      <c r="D34" s="114" t="s">
        <v>7</v>
      </c>
      <c r="E34" s="114" t="s">
        <v>18</v>
      </c>
      <c r="F34" s="60"/>
      <c r="G34" s="61"/>
      <c r="H34" s="72"/>
      <c r="I34" s="61"/>
      <c r="J34" s="60">
        <v>23</v>
      </c>
      <c r="K34" s="61">
        <v>3</v>
      </c>
      <c r="L34" s="60">
        <v>19</v>
      </c>
      <c r="M34" s="78">
        <v>1</v>
      </c>
      <c r="N34" s="149"/>
      <c r="O34" s="150"/>
      <c r="P34" s="149"/>
      <c r="Q34" s="150"/>
    </row>
    <row r="35" spans="1:17" s="11" customFormat="1" ht="16.350000000000001" customHeight="1" x14ac:dyDescent="0.25">
      <c r="A35" s="31" t="s">
        <v>122</v>
      </c>
      <c r="B35" s="17" t="s">
        <v>53</v>
      </c>
      <c r="C35" s="46">
        <f t="shared" si="1"/>
        <v>2</v>
      </c>
      <c r="D35" s="118" t="s">
        <v>38</v>
      </c>
      <c r="E35" s="118" t="s">
        <v>39</v>
      </c>
      <c r="F35" s="60" t="s">
        <v>56</v>
      </c>
      <c r="G35" s="92"/>
      <c r="H35" s="72"/>
      <c r="I35" s="61"/>
      <c r="J35" s="39">
        <v>9</v>
      </c>
      <c r="K35" s="40">
        <v>2</v>
      </c>
      <c r="L35" s="39"/>
      <c r="M35" s="79"/>
      <c r="N35" s="84"/>
      <c r="O35" s="85"/>
      <c r="P35" s="84"/>
      <c r="Q35" s="85"/>
    </row>
    <row r="36" spans="1:17" s="11" customFormat="1" ht="16.350000000000001" customHeight="1" x14ac:dyDescent="0.25">
      <c r="A36" s="44" t="s">
        <v>123</v>
      </c>
      <c r="B36" s="36" t="s">
        <v>116</v>
      </c>
      <c r="C36" s="46">
        <f t="shared" ref="C36:C39" si="2">SUM(G36,I36,K36,M36,O36,Q36)</f>
        <v>1</v>
      </c>
      <c r="D36" s="114" t="s">
        <v>114</v>
      </c>
      <c r="E36" s="114" t="s">
        <v>115</v>
      </c>
      <c r="F36" s="60"/>
      <c r="G36" s="92"/>
      <c r="H36" s="72"/>
      <c r="I36" s="61"/>
      <c r="J36" s="39">
        <v>10</v>
      </c>
      <c r="K36" s="40">
        <v>1</v>
      </c>
      <c r="L36" s="39"/>
      <c r="M36" s="79"/>
      <c r="N36" s="84"/>
      <c r="O36" s="85"/>
      <c r="P36" s="84"/>
      <c r="Q36" s="85"/>
    </row>
    <row r="37" spans="1:17" s="11" customFormat="1" ht="16.350000000000001" customHeight="1" x14ac:dyDescent="0.25">
      <c r="A37" s="44" t="s">
        <v>124</v>
      </c>
      <c r="B37" s="17" t="s">
        <v>59</v>
      </c>
      <c r="C37" s="46">
        <f t="shared" si="2"/>
        <v>1</v>
      </c>
      <c r="D37" s="45" t="s">
        <v>60</v>
      </c>
      <c r="E37" s="45" t="s">
        <v>61</v>
      </c>
      <c r="F37" s="60">
        <v>10</v>
      </c>
      <c r="G37" s="61">
        <v>1</v>
      </c>
      <c r="H37" s="72"/>
      <c r="I37" s="61"/>
      <c r="J37" s="39"/>
      <c r="K37" s="40"/>
      <c r="L37" s="39"/>
      <c r="M37" s="79"/>
      <c r="N37" s="84"/>
      <c r="O37" s="85"/>
      <c r="P37" s="84"/>
      <c r="Q37" s="85"/>
    </row>
    <row r="38" spans="1:17" s="11" customFormat="1" ht="16.350000000000001" customHeight="1" x14ac:dyDescent="0.25">
      <c r="A38" s="44" t="s">
        <v>125</v>
      </c>
      <c r="B38" s="51" t="s">
        <v>54</v>
      </c>
      <c r="C38" s="46">
        <f t="shared" si="2"/>
        <v>1</v>
      </c>
      <c r="D38" s="51" t="s">
        <v>55</v>
      </c>
      <c r="E38" s="51" t="s">
        <v>57</v>
      </c>
      <c r="F38" s="60">
        <v>16</v>
      </c>
      <c r="G38" s="92">
        <v>1</v>
      </c>
      <c r="H38" s="72">
        <v>16</v>
      </c>
      <c r="I38" s="61">
        <v>0</v>
      </c>
      <c r="J38" s="56" t="s">
        <v>56</v>
      </c>
      <c r="K38" s="57"/>
      <c r="L38" s="56">
        <v>20</v>
      </c>
      <c r="M38" s="79">
        <v>0</v>
      </c>
      <c r="N38" s="84"/>
      <c r="O38" s="85"/>
      <c r="P38" s="84"/>
      <c r="Q38" s="85"/>
    </row>
    <row r="39" spans="1:17" s="11" customFormat="1" ht="16.350000000000001" customHeight="1" x14ac:dyDescent="0.25">
      <c r="A39" s="44" t="s">
        <v>126</v>
      </c>
      <c r="B39" s="17" t="s">
        <v>48</v>
      </c>
      <c r="C39" s="46">
        <f t="shared" si="2"/>
        <v>0</v>
      </c>
      <c r="D39" s="114" t="s">
        <v>19</v>
      </c>
      <c r="E39" s="114" t="s">
        <v>19</v>
      </c>
      <c r="F39" s="60">
        <v>14</v>
      </c>
      <c r="G39" s="92">
        <v>0</v>
      </c>
      <c r="H39" s="72">
        <v>12</v>
      </c>
      <c r="I39" s="61">
        <v>0</v>
      </c>
      <c r="J39" s="39"/>
      <c r="K39" s="40"/>
      <c r="L39" s="39">
        <v>18</v>
      </c>
      <c r="M39" s="79">
        <v>0</v>
      </c>
      <c r="N39" s="84"/>
      <c r="O39" s="85"/>
      <c r="P39" s="84"/>
      <c r="Q39" s="85"/>
    </row>
    <row r="40" spans="1:17" s="11" customFormat="1" ht="16.350000000000001" customHeight="1" x14ac:dyDescent="0.25">
      <c r="A40" s="44" t="s">
        <v>127</v>
      </c>
      <c r="B40" s="36" t="s">
        <v>62</v>
      </c>
      <c r="C40" s="46">
        <f>SUM(G40,I40,K40,M40,O40,Q40)</f>
        <v>0</v>
      </c>
      <c r="D40" s="17" t="s">
        <v>12</v>
      </c>
      <c r="E40" s="17" t="s">
        <v>12</v>
      </c>
      <c r="F40" s="60" t="s">
        <v>56</v>
      </c>
      <c r="G40" s="92"/>
      <c r="H40" s="72"/>
      <c r="I40" s="61"/>
      <c r="J40" s="56">
        <v>14</v>
      </c>
      <c r="K40" s="57">
        <v>0</v>
      </c>
      <c r="L40" s="56"/>
      <c r="M40" s="79"/>
      <c r="N40" s="84"/>
      <c r="O40" s="85"/>
      <c r="P40" s="84"/>
      <c r="Q40" s="85"/>
    </row>
    <row r="41" spans="1:17" s="11" customFormat="1" ht="16.350000000000001" customHeight="1" x14ac:dyDescent="0.25">
      <c r="A41" s="44" t="s">
        <v>128</v>
      </c>
      <c r="B41" s="151" t="s">
        <v>101</v>
      </c>
      <c r="C41" s="46">
        <v>0</v>
      </c>
      <c r="D41" s="118" t="s">
        <v>102</v>
      </c>
      <c r="E41" s="118" t="s">
        <v>103</v>
      </c>
      <c r="F41" s="60"/>
      <c r="G41" s="92"/>
      <c r="H41" s="72"/>
      <c r="I41" s="61"/>
      <c r="J41" s="91">
        <v>18</v>
      </c>
      <c r="K41" s="92">
        <v>0</v>
      </c>
      <c r="L41" s="91"/>
      <c r="M41" s="79"/>
      <c r="N41" s="149"/>
      <c r="O41" s="150"/>
      <c r="P41" s="149"/>
      <c r="Q41" s="150"/>
    </row>
    <row r="42" spans="1:17" s="11" customFormat="1" ht="16.350000000000001" customHeight="1" x14ac:dyDescent="0.25">
      <c r="A42" s="31" t="s">
        <v>129</v>
      </c>
      <c r="B42" s="169" t="s">
        <v>88</v>
      </c>
      <c r="C42" s="46">
        <f t="shared" ref="C42:C48" si="3">SUM(G42,I42,K42,M42,O42,Q42)</f>
        <v>0</v>
      </c>
      <c r="D42" s="169" t="s">
        <v>7</v>
      </c>
      <c r="E42" s="169" t="s">
        <v>18</v>
      </c>
      <c r="F42" s="54"/>
      <c r="G42" s="92"/>
      <c r="H42" s="72">
        <v>18</v>
      </c>
      <c r="I42" s="170">
        <v>0</v>
      </c>
      <c r="J42" s="91"/>
      <c r="K42" s="92"/>
      <c r="L42" s="91">
        <v>15</v>
      </c>
      <c r="M42" s="79">
        <v>0</v>
      </c>
      <c r="N42" s="149"/>
      <c r="O42" s="150"/>
      <c r="P42" s="149"/>
      <c r="Q42" s="150"/>
    </row>
    <row r="43" spans="1:17" s="11" customFormat="1" ht="16.350000000000001" customHeight="1" x14ac:dyDescent="0.25">
      <c r="A43" s="44" t="s">
        <v>155</v>
      </c>
      <c r="B43" s="118" t="s">
        <v>65</v>
      </c>
      <c r="C43" s="46">
        <f t="shared" si="3"/>
        <v>0</v>
      </c>
      <c r="D43" s="118" t="s">
        <v>7</v>
      </c>
      <c r="E43" s="118" t="s">
        <v>18</v>
      </c>
      <c r="F43" s="54">
        <v>18</v>
      </c>
      <c r="G43" s="92">
        <v>0</v>
      </c>
      <c r="H43" s="72">
        <v>19</v>
      </c>
      <c r="I43" s="170">
        <v>0</v>
      </c>
      <c r="J43" s="91">
        <v>21</v>
      </c>
      <c r="K43" s="92">
        <v>0</v>
      </c>
      <c r="L43" s="91">
        <v>16</v>
      </c>
      <c r="M43" s="79">
        <v>0</v>
      </c>
      <c r="N43" s="149"/>
      <c r="O43" s="150"/>
      <c r="P43" s="149"/>
      <c r="Q43" s="150"/>
    </row>
    <row r="44" spans="1:17" s="11" customFormat="1" ht="16.350000000000001" customHeight="1" x14ac:dyDescent="0.25">
      <c r="A44" s="44" t="s">
        <v>156</v>
      </c>
      <c r="B44" s="151" t="s">
        <v>117</v>
      </c>
      <c r="C44" s="46">
        <f t="shared" si="3"/>
        <v>0</v>
      </c>
      <c r="D44" s="118" t="s">
        <v>118</v>
      </c>
      <c r="E44" s="118" t="s">
        <v>119</v>
      </c>
      <c r="F44" s="54"/>
      <c r="G44" s="92"/>
      <c r="H44" s="72"/>
      <c r="I44" s="170"/>
      <c r="J44" s="91">
        <v>19</v>
      </c>
      <c r="K44" s="92">
        <v>0</v>
      </c>
      <c r="L44" s="91"/>
      <c r="M44" s="79"/>
      <c r="N44" s="149"/>
      <c r="O44" s="150"/>
      <c r="P44" s="149"/>
      <c r="Q44" s="150"/>
    </row>
    <row r="45" spans="1:17" s="11" customFormat="1" ht="16.350000000000001" customHeight="1" x14ac:dyDescent="0.25">
      <c r="A45" s="44" t="s">
        <v>157</v>
      </c>
      <c r="B45" s="118" t="s">
        <v>66</v>
      </c>
      <c r="C45" s="46">
        <f t="shared" si="3"/>
        <v>0</v>
      </c>
      <c r="D45" s="118" t="s">
        <v>7</v>
      </c>
      <c r="E45" s="118" t="s">
        <v>18</v>
      </c>
      <c r="F45" s="54">
        <v>19</v>
      </c>
      <c r="G45" s="92">
        <v>0</v>
      </c>
      <c r="H45" s="72"/>
      <c r="I45" s="170"/>
      <c r="J45" s="91"/>
      <c r="K45" s="92"/>
      <c r="L45" s="91"/>
      <c r="M45" s="79"/>
      <c r="N45" s="149"/>
      <c r="O45" s="150"/>
      <c r="P45" s="149"/>
      <c r="Q45" s="150"/>
    </row>
    <row r="46" spans="1:17" s="11" customFormat="1" ht="16.350000000000001" customHeight="1" x14ac:dyDescent="0.25">
      <c r="A46" s="44" t="s">
        <v>158</v>
      </c>
      <c r="B46" s="50" t="s">
        <v>89</v>
      </c>
      <c r="C46" s="46">
        <f t="shared" si="3"/>
        <v>0</v>
      </c>
      <c r="D46" s="50" t="s">
        <v>7</v>
      </c>
      <c r="E46" s="50" t="s">
        <v>18</v>
      </c>
      <c r="F46" s="60"/>
      <c r="G46" s="92"/>
      <c r="H46" s="72">
        <v>20</v>
      </c>
      <c r="I46" s="61">
        <v>0</v>
      </c>
      <c r="J46" s="56"/>
      <c r="K46" s="57"/>
      <c r="L46" s="56"/>
      <c r="M46" s="79"/>
      <c r="N46" s="84"/>
      <c r="O46" s="85"/>
      <c r="P46" s="84"/>
      <c r="Q46" s="85"/>
    </row>
    <row r="47" spans="1:17" s="11" customFormat="1" ht="16.350000000000001" customHeight="1" x14ac:dyDescent="0.25">
      <c r="A47" s="221"/>
      <c r="B47" s="201" t="s">
        <v>147</v>
      </c>
      <c r="C47" s="46">
        <f t="shared" si="3"/>
        <v>0</v>
      </c>
      <c r="D47" s="201" t="s">
        <v>12</v>
      </c>
      <c r="E47" s="201" t="s">
        <v>12</v>
      </c>
      <c r="F47" s="186"/>
      <c r="G47" s="187"/>
      <c r="H47" s="225"/>
      <c r="I47" s="187"/>
      <c r="J47" s="214"/>
      <c r="K47" s="203"/>
      <c r="L47" s="214" t="s">
        <v>56</v>
      </c>
      <c r="M47" s="222"/>
      <c r="N47" s="223"/>
      <c r="O47" s="224"/>
      <c r="P47" s="223"/>
      <c r="Q47" s="224"/>
    </row>
    <row r="48" spans="1:17" s="11" customFormat="1" ht="16.350000000000001" customHeight="1" thickBot="1" x14ac:dyDescent="0.3">
      <c r="A48" s="32"/>
      <c r="B48" s="137" t="s">
        <v>64</v>
      </c>
      <c r="C48" s="19">
        <f t="shared" si="3"/>
        <v>0</v>
      </c>
      <c r="D48" s="18" t="s">
        <v>13</v>
      </c>
      <c r="E48" s="18" t="s">
        <v>23</v>
      </c>
      <c r="F48" s="73" t="s">
        <v>56</v>
      </c>
      <c r="G48" s="76"/>
      <c r="H48" s="75"/>
      <c r="I48" s="76"/>
      <c r="J48" s="77"/>
      <c r="K48" s="74"/>
      <c r="L48" s="77"/>
      <c r="M48" s="218"/>
      <c r="N48" s="86"/>
      <c r="O48" s="87"/>
      <c r="P48" s="86"/>
      <c r="Q48" s="87"/>
    </row>
  </sheetData>
  <sheetProtection selectLockedCells="1" selectUnlockedCells="1"/>
  <sortState ref="B29:N33">
    <sortCondition ref="N29:N33"/>
  </sortState>
  <mergeCells count="12">
    <mergeCell ref="A2:Q2"/>
    <mergeCell ref="P4:Q5"/>
    <mergeCell ref="F4:G5"/>
    <mergeCell ref="H4:I5"/>
    <mergeCell ref="J4:K5"/>
    <mergeCell ref="L4:M5"/>
    <mergeCell ref="A4:A6"/>
    <mergeCell ref="B4:B6"/>
    <mergeCell ref="C4:C6"/>
    <mergeCell ref="D4:D6"/>
    <mergeCell ref="E4:E6"/>
    <mergeCell ref="N4:O5"/>
  </mergeCells>
  <conditionalFormatting sqref="B23:B30 B11:B21 B33:B34 C48 B7:E8 B10:E10 B37:B39 C11:C39">
    <cfRule type="cellIs" dxfId="90" priority="106" stopIfTrue="1" operator="equal">
      <formula>"-"</formula>
    </cfRule>
  </conditionalFormatting>
  <conditionalFormatting sqref="D23:D24 D38 D11 D16:D19 D27:D30 D21">
    <cfRule type="cellIs" dxfId="89" priority="103" stopIfTrue="1" operator="equal">
      <formula>"-"</formula>
    </cfRule>
  </conditionalFormatting>
  <conditionalFormatting sqref="E23:E24 E38 E11 E16:E21 E27:E30">
    <cfRule type="cellIs" dxfId="88" priority="101" stopIfTrue="1" operator="equal">
      <formula>"-"</formula>
    </cfRule>
  </conditionalFormatting>
  <conditionalFormatting sqref="B22">
    <cfRule type="cellIs" dxfId="87" priority="86" stopIfTrue="1" operator="equal">
      <formula>"-"</formula>
    </cfRule>
  </conditionalFormatting>
  <conditionalFormatting sqref="D22">
    <cfRule type="cellIs" dxfId="86" priority="85" stopIfTrue="1" operator="equal">
      <formula>"-"</formula>
    </cfRule>
  </conditionalFormatting>
  <conditionalFormatting sqref="E22">
    <cfRule type="cellIs" dxfId="85" priority="84" stopIfTrue="1" operator="equal">
      <formula>"-"</formula>
    </cfRule>
  </conditionalFormatting>
  <conditionalFormatting sqref="B31">
    <cfRule type="cellIs" dxfId="84" priority="83" stopIfTrue="1" operator="equal">
      <formula>"-"</formula>
    </cfRule>
  </conditionalFormatting>
  <conditionalFormatting sqref="B32">
    <cfRule type="cellIs" dxfId="83" priority="80" stopIfTrue="1" operator="equal">
      <formula>"-"</formula>
    </cfRule>
  </conditionalFormatting>
  <conditionalFormatting sqref="B35">
    <cfRule type="cellIs" dxfId="82" priority="74" stopIfTrue="1" operator="equal">
      <formula>"-"</formula>
    </cfRule>
  </conditionalFormatting>
  <conditionalFormatting sqref="B36">
    <cfRule type="cellIs" dxfId="81" priority="68" stopIfTrue="1" operator="equal">
      <formula>"-"</formula>
    </cfRule>
  </conditionalFormatting>
  <conditionalFormatting sqref="E48">
    <cfRule type="cellIs" dxfId="80" priority="53" stopIfTrue="1" operator="equal">
      <formula>"-"</formula>
    </cfRule>
  </conditionalFormatting>
  <conditionalFormatting sqref="B48">
    <cfRule type="cellIs" dxfId="79" priority="55" stopIfTrue="1" operator="equal">
      <formula>"-"</formula>
    </cfRule>
  </conditionalFormatting>
  <conditionalFormatting sqref="D48">
    <cfRule type="cellIs" dxfId="78" priority="54" stopIfTrue="1" operator="equal">
      <formula>"-"</formula>
    </cfRule>
  </conditionalFormatting>
  <conditionalFormatting sqref="D12:D13">
    <cfRule type="cellIs" dxfId="77" priority="32" stopIfTrue="1" operator="equal">
      <formula>"-"</formula>
    </cfRule>
  </conditionalFormatting>
  <conditionalFormatting sqref="E12:E13">
    <cfRule type="cellIs" dxfId="76" priority="31" stopIfTrue="1" operator="equal">
      <formula>"-"</formula>
    </cfRule>
  </conditionalFormatting>
  <conditionalFormatting sqref="D14:D15">
    <cfRule type="cellIs" dxfId="75" priority="30" stopIfTrue="1" operator="equal">
      <formula>"-"</formula>
    </cfRule>
  </conditionalFormatting>
  <conditionalFormatting sqref="E14:E15">
    <cfRule type="cellIs" dxfId="74" priority="29" stopIfTrue="1" operator="equal">
      <formula>"-"</formula>
    </cfRule>
  </conditionalFormatting>
  <conditionalFormatting sqref="E25:E26">
    <cfRule type="cellIs" dxfId="73" priority="27" stopIfTrue="1" operator="equal">
      <formula>"-"</formula>
    </cfRule>
  </conditionalFormatting>
  <conditionalFormatting sqref="D25:D26">
    <cfRule type="cellIs" dxfId="72" priority="28" stopIfTrue="1" operator="equal">
      <formula>"-"</formula>
    </cfRule>
  </conditionalFormatting>
  <conditionalFormatting sqref="D31">
    <cfRule type="cellIs" dxfId="71" priority="26" stopIfTrue="1" operator="equal">
      <formula>"-"</formula>
    </cfRule>
  </conditionalFormatting>
  <conditionalFormatting sqref="E31">
    <cfRule type="cellIs" dxfId="70" priority="25" stopIfTrue="1" operator="equal">
      <formula>"-"</formula>
    </cfRule>
  </conditionalFormatting>
  <conditionalFormatting sqref="D32">
    <cfRule type="cellIs" dxfId="69" priority="24" stopIfTrue="1" operator="equal">
      <formula>"-"</formula>
    </cfRule>
  </conditionalFormatting>
  <conditionalFormatting sqref="E32">
    <cfRule type="cellIs" dxfId="68" priority="23" stopIfTrue="1" operator="equal">
      <formula>"-"</formula>
    </cfRule>
  </conditionalFormatting>
  <conditionalFormatting sqref="E33:E34">
    <cfRule type="cellIs" dxfId="67" priority="21" stopIfTrue="1" operator="equal">
      <formula>"-"</formula>
    </cfRule>
  </conditionalFormatting>
  <conditionalFormatting sqref="D33:D34">
    <cfRule type="cellIs" dxfId="66" priority="22" stopIfTrue="1" operator="equal">
      <formula>"-"</formula>
    </cfRule>
  </conditionalFormatting>
  <conditionalFormatting sqref="D36">
    <cfRule type="cellIs" dxfId="65" priority="19" stopIfTrue="1" operator="equal">
      <formula>"-"</formula>
    </cfRule>
  </conditionalFormatting>
  <conditionalFormatting sqref="E36">
    <cfRule type="cellIs" dxfId="64" priority="18" stopIfTrue="1" operator="equal">
      <formula>"-"</formula>
    </cfRule>
  </conditionalFormatting>
  <conditionalFormatting sqref="D37">
    <cfRule type="cellIs" dxfId="63" priority="17" stopIfTrue="1" operator="equal">
      <formula>"-"</formula>
    </cfRule>
  </conditionalFormatting>
  <conditionalFormatting sqref="E37">
    <cfRule type="cellIs" dxfId="62" priority="16" stopIfTrue="1" operator="equal">
      <formula>"-"</formula>
    </cfRule>
  </conditionalFormatting>
  <conditionalFormatting sqref="D39">
    <cfRule type="cellIs" dxfId="61" priority="15" stopIfTrue="1" operator="equal">
      <formula>"-"</formula>
    </cfRule>
  </conditionalFormatting>
  <conditionalFormatting sqref="E39">
    <cfRule type="cellIs" dxfId="60" priority="14" stopIfTrue="1" operator="equal">
      <formula>"-"</formula>
    </cfRule>
  </conditionalFormatting>
  <conditionalFormatting sqref="C40:C45">
    <cfRule type="cellIs" dxfId="59" priority="13" stopIfTrue="1" operator="equal">
      <formula>"-"</formula>
    </cfRule>
  </conditionalFormatting>
  <conditionalFormatting sqref="B40:B45">
    <cfRule type="cellIs" dxfId="58" priority="12" stopIfTrue="1" operator="equal">
      <formula>"-"</formula>
    </cfRule>
  </conditionalFormatting>
  <conditionalFormatting sqref="D40:D45">
    <cfRule type="cellIs" dxfId="57" priority="11" stopIfTrue="1" operator="equal">
      <formula>"-"</formula>
    </cfRule>
  </conditionalFormatting>
  <conditionalFormatting sqref="E40:E45">
    <cfRule type="cellIs" dxfId="56" priority="10" stopIfTrue="1" operator="equal">
      <formula>"-"</formula>
    </cfRule>
  </conditionalFormatting>
  <conditionalFormatting sqref="C46:C47">
    <cfRule type="cellIs" dxfId="55" priority="9" stopIfTrue="1" operator="equal">
      <formula>"-"</formula>
    </cfRule>
  </conditionalFormatting>
  <conditionalFormatting sqref="E46:E47">
    <cfRule type="cellIs" dxfId="54" priority="6" stopIfTrue="1" operator="equal">
      <formula>"-"</formula>
    </cfRule>
  </conditionalFormatting>
  <conditionalFormatting sqref="B46:B47">
    <cfRule type="cellIs" dxfId="53" priority="8" stopIfTrue="1" operator="equal">
      <formula>"-"</formula>
    </cfRule>
  </conditionalFormatting>
  <conditionalFormatting sqref="D46:D47">
    <cfRule type="cellIs" dxfId="52" priority="7" stopIfTrue="1" operator="equal">
      <formula>"-"</formula>
    </cfRule>
  </conditionalFormatting>
  <conditionalFormatting sqref="D20">
    <cfRule type="cellIs" dxfId="51" priority="5" stopIfTrue="1" operator="equal">
      <formula>"-"</formula>
    </cfRule>
  </conditionalFormatting>
  <conditionalFormatting sqref="B9:C9">
    <cfRule type="cellIs" dxfId="50" priority="4" stopIfTrue="1" operator="equal">
      <formula>"-"</formula>
    </cfRule>
  </conditionalFormatting>
  <conditionalFormatting sqref="D9">
    <cfRule type="cellIs" dxfId="49" priority="3" stopIfTrue="1" operator="equal">
      <formula>"-"</formula>
    </cfRule>
  </conditionalFormatting>
  <conditionalFormatting sqref="E9">
    <cfRule type="cellIs" dxfId="48" priority="2" stopIfTrue="1" operator="equal">
      <formula>"-"</formula>
    </cfRule>
  </conditionalFormatting>
  <conditionalFormatting sqref="D35:E35">
    <cfRule type="cellIs" dxfId="47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0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opLeftCell="A4" zoomScale="80" zoomScaleNormal="80" zoomScaleSheetLayoutView="75" workbookViewId="0">
      <selection activeCell="B20" sqref="B20"/>
    </sheetView>
  </sheetViews>
  <sheetFormatPr defaultRowHeight="12.75" x14ac:dyDescent="0.2"/>
  <cols>
    <col min="1" max="1" width="7.5703125" customWidth="1"/>
    <col min="2" max="2" width="30.42578125" customWidth="1"/>
    <col min="3" max="3" width="10.5703125" customWidth="1"/>
    <col min="4" max="4" width="22.85546875" customWidth="1"/>
    <col min="5" max="5" width="20" customWidth="1"/>
    <col min="6" max="17" width="10.85546875" customWidth="1"/>
  </cols>
  <sheetData>
    <row r="1" spans="1:17" ht="3" customHeight="1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7" ht="106.5" customHeight="1" x14ac:dyDescent="0.3">
      <c r="A2" s="227" t="s">
        <v>72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</row>
    <row r="3" spans="1:17" ht="12.6" customHeight="1" thickBot="1" x14ac:dyDescent="0.3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5"/>
      <c r="M3" s="35"/>
      <c r="N3" s="88"/>
      <c r="O3" s="88"/>
    </row>
    <row r="4" spans="1:17" ht="60" customHeight="1" thickBot="1" x14ac:dyDescent="0.25">
      <c r="A4" s="241" t="s">
        <v>0</v>
      </c>
      <c r="B4" s="244" t="s">
        <v>15</v>
      </c>
      <c r="C4" s="247" t="s">
        <v>1</v>
      </c>
      <c r="D4" s="247" t="s">
        <v>2</v>
      </c>
      <c r="E4" s="247" t="s">
        <v>17</v>
      </c>
      <c r="F4" s="229" t="s">
        <v>82</v>
      </c>
      <c r="G4" s="230"/>
      <c r="H4" s="228" t="s">
        <v>98</v>
      </c>
      <c r="I4" s="228"/>
      <c r="J4" s="228" t="s">
        <v>99</v>
      </c>
      <c r="K4" s="228"/>
      <c r="L4" s="228" t="s">
        <v>83</v>
      </c>
      <c r="M4" s="228"/>
      <c r="N4" s="228" t="s">
        <v>84</v>
      </c>
      <c r="O4" s="228"/>
      <c r="P4" s="228" t="s">
        <v>85</v>
      </c>
      <c r="Q4" s="228"/>
    </row>
    <row r="5" spans="1:17" ht="57.75" customHeight="1" thickBot="1" x14ac:dyDescent="0.25">
      <c r="A5" s="242"/>
      <c r="B5" s="245"/>
      <c r="C5" s="248"/>
      <c r="D5" s="248"/>
      <c r="E5" s="248"/>
      <c r="F5" s="231"/>
      <c r="G5" s="232"/>
      <c r="H5" s="228"/>
      <c r="I5" s="228"/>
      <c r="J5" s="228"/>
      <c r="K5" s="228"/>
      <c r="L5" s="228"/>
      <c r="M5" s="228"/>
      <c r="N5" s="228"/>
      <c r="O5" s="228"/>
      <c r="P5" s="228"/>
      <c r="Q5" s="228"/>
    </row>
    <row r="6" spans="1:17" ht="21" customHeight="1" thickBot="1" x14ac:dyDescent="0.25">
      <c r="A6" s="243"/>
      <c r="B6" s="246"/>
      <c r="C6" s="249"/>
      <c r="D6" s="249"/>
      <c r="E6" s="249"/>
      <c r="F6" s="59" t="s">
        <v>3</v>
      </c>
      <c r="G6" s="58" t="s">
        <v>4</v>
      </c>
      <c r="H6" s="7" t="s">
        <v>3</v>
      </c>
      <c r="I6" s="8" t="s">
        <v>4</v>
      </c>
      <c r="J6" s="6" t="s">
        <v>3</v>
      </c>
      <c r="K6" s="9" t="s">
        <v>4</v>
      </c>
      <c r="L6" s="7" t="s">
        <v>3</v>
      </c>
      <c r="M6" s="8" t="s">
        <v>4</v>
      </c>
      <c r="N6" s="7" t="s">
        <v>3</v>
      </c>
      <c r="O6" s="8" t="s">
        <v>4</v>
      </c>
      <c r="P6" s="7" t="s">
        <v>3</v>
      </c>
      <c r="Q6" s="8" t="s">
        <v>4</v>
      </c>
    </row>
    <row r="7" spans="1:17" s="11" customFormat="1" ht="16.350000000000001" customHeight="1" x14ac:dyDescent="0.25">
      <c r="A7" s="62" t="s">
        <v>5</v>
      </c>
      <c r="B7" s="63" t="s">
        <v>36</v>
      </c>
      <c r="C7" s="64">
        <f t="shared" ref="C7:C17" si="0">SUM(G7,I7,K7,M7,O7,Q7)</f>
        <v>83</v>
      </c>
      <c r="D7" s="65" t="s">
        <v>12</v>
      </c>
      <c r="E7" s="65" t="s">
        <v>12</v>
      </c>
      <c r="F7" s="126">
        <v>1</v>
      </c>
      <c r="G7" s="127">
        <v>25</v>
      </c>
      <c r="H7" s="66">
        <v>3</v>
      </c>
      <c r="I7" s="67">
        <v>15</v>
      </c>
      <c r="J7" s="66">
        <v>2</v>
      </c>
      <c r="K7" s="67">
        <v>18</v>
      </c>
      <c r="L7" s="145">
        <v>1</v>
      </c>
      <c r="M7" s="146">
        <v>25</v>
      </c>
      <c r="N7" s="66"/>
      <c r="O7" s="67"/>
      <c r="P7" s="66"/>
      <c r="Q7" s="67"/>
    </row>
    <row r="8" spans="1:17" s="11" customFormat="1" ht="16.350000000000001" customHeight="1" x14ac:dyDescent="0.25">
      <c r="A8" s="132" t="s">
        <v>6</v>
      </c>
      <c r="B8" s="133" t="s">
        <v>63</v>
      </c>
      <c r="C8" s="112">
        <f t="shared" si="0"/>
        <v>65</v>
      </c>
      <c r="D8" s="114" t="s">
        <v>12</v>
      </c>
      <c r="E8" s="114" t="s">
        <v>12</v>
      </c>
      <c r="F8" s="128">
        <v>3</v>
      </c>
      <c r="G8" s="129">
        <v>15</v>
      </c>
      <c r="H8" s="134">
        <v>1</v>
      </c>
      <c r="I8" s="135">
        <v>25</v>
      </c>
      <c r="J8" s="91">
        <v>1</v>
      </c>
      <c r="K8" s="92">
        <v>25</v>
      </c>
      <c r="L8" s="91"/>
      <c r="M8" s="92"/>
      <c r="N8" s="134"/>
      <c r="O8" s="136"/>
      <c r="P8" s="134"/>
      <c r="Q8" s="136"/>
    </row>
    <row r="9" spans="1:17" s="11" customFormat="1" ht="16.350000000000001" customHeight="1" x14ac:dyDescent="0.25">
      <c r="A9" s="132" t="s">
        <v>8</v>
      </c>
      <c r="B9" s="133" t="s">
        <v>75</v>
      </c>
      <c r="C9" s="112">
        <f t="shared" si="0"/>
        <v>57</v>
      </c>
      <c r="D9" s="114" t="s">
        <v>12</v>
      </c>
      <c r="E9" s="114" t="s">
        <v>12</v>
      </c>
      <c r="F9" s="128">
        <v>2</v>
      </c>
      <c r="G9" s="129">
        <v>18</v>
      </c>
      <c r="H9" s="134">
        <v>4</v>
      </c>
      <c r="I9" s="135">
        <v>12</v>
      </c>
      <c r="J9" s="134">
        <v>4</v>
      </c>
      <c r="K9" s="135">
        <v>12</v>
      </c>
      <c r="L9" s="134">
        <v>3</v>
      </c>
      <c r="M9" s="135">
        <v>15</v>
      </c>
      <c r="N9" s="134"/>
      <c r="O9" s="135"/>
      <c r="P9" s="134"/>
      <c r="Q9" s="135"/>
    </row>
    <row r="10" spans="1:17" s="11" customFormat="1" ht="16.350000000000001" customHeight="1" x14ac:dyDescent="0.25">
      <c r="A10" s="132" t="s">
        <v>9</v>
      </c>
      <c r="B10" s="133" t="s">
        <v>49</v>
      </c>
      <c r="C10" s="112">
        <f t="shared" si="0"/>
        <v>45</v>
      </c>
      <c r="D10" s="114" t="s">
        <v>13</v>
      </c>
      <c r="E10" s="114" t="s">
        <v>23</v>
      </c>
      <c r="F10" s="128" t="s">
        <v>56</v>
      </c>
      <c r="G10" s="129"/>
      <c r="H10" s="91">
        <v>2</v>
      </c>
      <c r="I10" s="92">
        <v>18</v>
      </c>
      <c r="J10" s="134">
        <v>3</v>
      </c>
      <c r="K10" s="135">
        <v>15</v>
      </c>
      <c r="L10" s="134">
        <v>4</v>
      </c>
      <c r="M10" s="135">
        <v>12</v>
      </c>
      <c r="N10" s="134"/>
      <c r="O10" s="135"/>
      <c r="P10" s="134"/>
      <c r="Q10" s="135"/>
    </row>
    <row r="11" spans="1:17" s="11" customFormat="1" ht="16.350000000000001" customHeight="1" x14ac:dyDescent="0.25">
      <c r="A11" s="132" t="s">
        <v>10</v>
      </c>
      <c r="B11" s="133" t="s">
        <v>65</v>
      </c>
      <c r="C11" s="112">
        <f t="shared" si="0"/>
        <v>36</v>
      </c>
      <c r="D11" s="114" t="s">
        <v>7</v>
      </c>
      <c r="E11" s="114" t="s">
        <v>18</v>
      </c>
      <c r="F11" s="128">
        <v>4</v>
      </c>
      <c r="G11" s="129">
        <v>12</v>
      </c>
      <c r="H11" s="91">
        <v>6</v>
      </c>
      <c r="I11" s="92">
        <v>8</v>
      </c>
      <c r="J11" s="134">
        <v>7</v>
      </c>
      <c r="K11" s="135">
        <v>6</v>
      </c>
      <c r="L11" s="134">
        <v>5</v>
      </c>
      <c r="M11" s="135">
        <v>10</v>
      </c>
      <c r="N11" s="134"/>
      <c r="O11" s="135"/>
      <c r="P11" s="134"/>
      <c r="Q11" s="135"/>
    </row>
    <row r="12" spans="1:17" s="11" customFormat="1" ht="16.350000000000001" customHeight="1" x14ac:dyDescent="0.25">
      <c r="A12" s="132" t="s">
        <v>11</v>
      </c>
      <c r="B12" s="133" t="s">
        <v>149</v>
      </c>
      <c r="C12" s="112">
        <f t="shared" si="0"/>
        <v>18</v>
      </c>
      <c r="D12" s="114" t="s">
        <v>12</v>
      </c>
      <c r="E12" s="114" t="s">
        <v>12</v>
      </c>
      <c r="F12" s="215"/>
      <c r="G12" s="216"/>
      <c r="H12" s="186"/>
      <c r="I12" s="187"/>
      <c r="J12" s="196"/>
      <c r="K12" s="197"/>
      <c r="L12" s="196">
        <v>2</v>
      </c>
      <c r="M12" s="197">
        <v>18</v>
      </c>
      <c r="N12" s="196"/>
      <c r="O12" s="197"/>
      <c r="P12" s="196"/>
      <c r="Q12" s="197"/>
    </row>
    <row r="13" spans="1:17" s="11" customFormat="1" ht="16.350000000000001" customHeight="1" x14ac:dyDescent="0.25">
      <c r="A13" s="132" t="s">
        <v>14</v>
      </c>
      <c r="B13" s="133" t="s">
        <v>101</v>
      </c>
      <c r="C13" s="112">
        <f t="shared" si="0"/>
        <v>10</v>
      </c>
      <c r="D13" s="114" t="s">
        <v>102</v>
      </c>
      <c r="E13" s="114" t="s">
        <v>103</v>
      </c>
      <c r="F13" s="128"/>
      <c r="G13" s="129"/>
      <c r="H13" s="91"/>
      <c r="I13" s="92"/>
      <c r="J13" s="134">
        <v>5</v>
      </c>
      <c r="K13" s="135">
        <v>10</v>
      </c>
      <c r="L13" s="134"/>
      <c r="M13" s="135"/>
      <c r="N13" s="134"/>
      <c r="O13" s="135"/>
      <c r="P13" s="134"/>
      <c r="Q13" s="135"/>
    </row>
    <row r="14" spans="1:17" s="11" customFormat="1" ht="16.350000000000001" customHeight="1" x14ac:dyDescent="0.25">
      <c r="A14" s="132" t="s">
        <v>20</v>
      </c>
      <c r="B14" s="114" t="s">
        <v>88</v>
      </c>
      <c r="C14" s="112">
        <f t="shared" si="0"/>
        <v>10</v>
      </c>
      <c r="D14" s="114" t="s">
        <v>7</v>
      </c>
      <c r="E14" s="114" t="s">
        <v>18</v>
      </c>
      <c r="F14" s="128"/>
      <c r="G14" s="129"/>
      <c r="H14" s="134">
        <v>5</v>
      </c>
      <c r="I14" s="135">
        <v>10</v>
      </c>
      <c r="J14" s="134"/>
      <c r="K14" s="135"/>
      <c r="L14" s="134"/>
      <c r="M14" s="135"/>
      <c r="N14" s="134"/>
      <c r="O14" s="135"/>
      <c r="P14" s="134"/>
      <c r="Q14" s="135"/>
    </row>
    <row r="15" spans="1:17" s="11" customFormat="1" ht="16.350000000000001" customHeight="1" x14ac:dyDescent="0.25">
      <c r="A15" s="132" t="s">
        <v>24</v>
      </c>
      <c r="B15" s="36" t="s">
        <v>66</v>
      </c>
      <c r="C15" s="46">
        <f t="shared" si="0"/>
        <v>10</v>
      </c>
      <c r="D15" s="45" t="s">
        <v>7</v>
      </c>
      <c r="E15" s="45" t="s">
        <v>18</v>
      </c>
      <c r="F15" s="128">
        <v>5</v>
      </c>
      <c r="G15" s="129">
        <v>10</v>
      </c>
      <c r="H15" s="91"/>
      <c r="I15" s="92"/>
      <c r="J15" s="134"/>
      <c r="K15" s="135"/>
      <c r="L15" s="134"/>
      <c r="M15" s="135"/>
      <c r="N15" s="134"/>
      <c r="O15" s="135"/>
      <c r="P15" s="134"/>
      <c r="Q15" s="135"/>
    </row>
    <row r="16" spans="1:17" s="11" customFormat="1" ht="16.350000000000001" customHeight="1" x14ac:dyDescent="0.25">
      <c r="A16" s="154" t="s">
        <v>25</v>
      </c>
      <c r="B16" s="151" t="s">
        <v>58</v>
      </c>
      <c r="C16" s="46">
        <f t="shared" si="0"/>
        <v>8</v>
      </c>
      <c r="D16" s="155" t="s">
        <v>19</v>
      </c>
      <c r="E16" s="155" t="s">
        <v>19</v>
      </c>
      <c r="F16" s="156"/>
      <c r="G16" s="157"/>
      <c r="H16" s="119"/>
      <c r="I16" s="120"/>
      <c r="J16" s="158">
        <v>6</v>
      </c>
      <c r="K16" s="159">
        <v>8</v>
      </c>
      <c r="L16" s="158"/>
      <c r="M16" s="159"/>
      <c r="N16" s="158"/>
      <c r="O16" s="159"/>
      <c r="P16" s="158"/>
      <c r="Q16" s="159"/>
    </row>
    <row r="17" spans="1:22" s="11" customFormat="1" ht="16.350000000000001" customHeight="1" thickBot="1" x14ac:dyDescent="0.3">
      <c r="A17" s="32" t="s">
        <v>26</v>
      </c>
      <c r="B17" s="18" t="s">
        <v>89</v>
      </c>
      <c r="C17" s="19">
        <f t="shared" si="0"/>
        <v>6</v>
      </c>
      <c r="D17" s="18" t="s">
        <v>7</v>
      </c>
      <c r="E17" s="18" t="s">
        <v>18</v>
      </c>
      <c r="F17" s="130"/>
      <c r="G17" s="131"/>
      <c r="H17" s="143">
        <v>7</v>
      </c>
      <c r="I17" s="144">
        <v>6</v>
      </c>
      <c r="J17" s="138"/>
      <c r="K17" s="139"/>
      <c r="L17" s="143"/>
      <c r="M17" s="144"/>
      <c r="N17" s="138"/>
      <c r="O17" s="139"/>
      <c r="P17" s="138"/>
      <c r="Q17" s="139"/>
    </row>
    <row r="18" spans="1:22" ht="12.75" customHeight="1" x14ac:dyDescent="0.2">
      <c r="B18" s="29"/>
      <c r="F18" s="239"/>
      <c r="G18" s="239"/>
      <c r="H18" s="239"/>
      <c r="I18" s="239"/>
      <c r="J18" s="239"/>
      <c r="K18" s="239"/>
      <c r="L18" s="239"/>
      <c r="M18" s="239"/>
      <c r="N18" s="89"/>
      <c r="O18" s="89"/>
    </row>
    <row r="19" spans="1:22" s="11" customFormat="1" ht="15.6" customHeight="1" x14ac:dyDescent="0.25">
      <c r="A19" s="240"/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90"/>
      <c r="O19" s="90"/>
      <c r="P19" s="10"/>
      <c r="Q19" s="10"/>
      <c r="R19" s="10"/>
      <c r="S19" s="10"/>
      <c r="T19" s="10"/>
      <c r="U19" s="10"/>
      <c r="V19" s="10"/>
    </row>
    <row r="20" spans="1:22" ht="12.75" customHeight="1" x14ac:dyDescent="0.2">
      <c r="F20" s="239"/>
      <c r="G20" s="239"/>
      <c r="H20" s="239"/>
      <c r="I20" s="239"/>
      <c r="J20" s="239"/>
      <c r="K20" s="239"/>
      <c r="L20" s="239"/>
      <c r="M20" s="239"/>
      <c r="N20" s="89"/>
      <c r="O20" s="89"/>
    </row>
  </sheetData>
  <sheetProtection selectLockedCells="1" selectUnlockedCells="1"/>
  <sortState ref="B7:M17">
    <sortCondition descending="1" ref="C7:C17"/>
  </sortState>
  <mergeCells count="15">
    <mergeCell ref="P4:Q5"/>
    <mergeCell ref="A2:Q2"/>
    <mergeCell ref="F18:M18"/>
    <mergeCell ref="A19:M19"/>
    <mergeCell ref="F20:M20"/>
    <mergeCell ref="A4:A6"/>
    <mergeCell ref="B4:B6"/>
    <mergeCell ref="C4:C6"/>
    <mergeCell ref="D4:D6"/>
    <mergeCell ref="E4:E6"/>
    <mergeCell ref="F4:G5"/>
    <mergeCell ref="H4:I5"/>
    <mergeCell ref="J4:K5"/>
    <mergeCell ref="L4:M5"/>
    <mergeCell ref="N4:O5"/>
  </mergeCells>
  <conditionalFormatting sqref="B9 C7:C14">
    <cfRule type="cellIs" dxfId="46" priority="34" stopIfTrue="1" operator="equal">
      <formula>"-"</formula>
    </cfRule>
  </conditionalFormatting>
  <conditionalFormatting sqref="B10:B14">
    <cfRule type="cellIs" dxfId="45" priority="32" stopIfTrue="1" operator="equal">
      <formula>"-"</formula>
    </cfRule>
  </conditionalFormatting>
  <conditionalFormatting sqref="D7:D8">
    <cfRule type="cellIs" dxfId="44" priority="31" stopIfTrue="1" operator="equal">
      <formula>"-"</formula>
    </cfRule>
  </conditionalFormatting>
  <conditionalFormatting sqref="E7:E8">
    <cfRule type="cellIs" dxfId="43" priority="29" stopIfTrue="1" operator="equal">
      <formula>"-"</formula>
    </cfRule>
  </conditionalFormatting>
  <conditionalFormatting sqref="B7">
    <cfRule type="cellIs" dxfId="42" priority="17" stopIfTrue="1" operator="equal">
      <formula>"-"</formula>
    </cfRule>
  </conditionalFormatting>
  <conditionalFormatting sqref="B8">
    <cfRule type="cellIs" dxfId="41" priority="16" stopIfTrue="1" operator="equal">
      <formula>"-"</formula>
    </cfRule>
  </conditionalFormatting>
  <conditionalFormatting sqref="D9">
    <cfRule type="cellIs" dxfId="40" priority="11" stopIfTrue="1" operator="equal">
      <formula>"-"</formula>
    </cfRule>
  </conditionalFormatting>
  <conditionalFormatting sqref="E9">
    <cfRule type="cellIs" dxfId="39" priority="10" stopIfTrue="1" operator="equal">
      <formula>"-"</formula>
    </cfRule>
  </conditionalFormatting>
  <conditionalFormatting sqref="E10:E14">
    <cfRule type="cellIs" dxfId="38" priority="8" stopIfTrue="1" operator="equal">
      <formula>"-"</formula>
    </cfRule>
  </conditionalFormatting>
  <conditionalFormatting sqref="D10:D14">
    <cfRule type="cellIs" dxfId="37" priority="9" stopIfTrue="1" operator="equal">
      <formula>"-"</formula>
    </cfRule>
  </conditionalFormatting>
  <conditionalFormatting sqref="B15:C16">
    <cfRule type="cellIs" dxfId="36" priority="7" stopIfTrue="1" operator="equal">
      <formula>"-"</formula>
    </cfRule>
  </conditionalFormatting>
  <conditionalFormatting sqref="D15:D16">
    <cfRule type="cellIs" dxfId="35" priority="6" stopIfTrue="1" operator="equal">
      <formula>"-"</formula>
    </cfRule>
  </conditionalFormatting>
  <conditionalFormatting sqref="E15">
    <cfRule type="cellIs" dxfId="34" priority="5" stopIfTrue="1" operator="equal">
      <formula>"-"</formula>
    </cfRule>
  </conditionalFormatting>
  <conditionalFormatting sqref="B17:C17">
    <cfRule type="cellIs" dxfId="33" priority="4" stopIfTrue="1" operator="equal">
      <formula>"-"</formula>
    </cfRule>
  </conditionalFormatting>
  <conditionalFormatting sqref="D17">
    <cfRule type="cellIs" dxfId="32" priority="3" stopIfTrue="1" operator="equal">
      <formula>"-"</formula>
    </cfRule>
  </conditionalFormatting>
  <conditionalFormatting sqref="E17">
    <cfRule type="cellIs" dxfId="31" priority="2" stopIfTrue="1" operator="equal">
      <formula>"-"</formula>
    </cfRule>
  </conditionalFormatting>
  <conditionalFormatting sqref="E16">
    <cfRule type="cellIs" dxfId="30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0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zoomScale="80" zoomScaleNormal="80" zoomScaleSheetLayoutView="75" workbookViewId="0">
      <selection activeCell="B19" sqref="B19"/>
    </sheetView>
  </sheetViews>
  <sheetFormatPr defaultRowHeight="12.75" x14ac:dyDescent="0.2"/>
  <cols>
    <col min="1" max="1" width="7.5703125" customWidth="1"/>
    <col min="2" max="2" width="25.5703125" customWidth="1"/>
    <col min="3" max="3" width="10.5703125" customWidth="1"/>
    <col min="4" max="4" width="22.85546875" customWidth="1"/>
    <col min="5" max="5" width="20" customWidth="1"/>
    <col min="6" max="17" width="11.140625" customWidth="1"/>
  </cols>
  <sheetData>
    <row r="1" spans="1:17" ht="3" customHeight="1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7" ht="106.5" customHeight="1" x14ac:dyDescent="0.3">
      <c r="A2" s="227" t="s">
        <v>71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</row>
    <row r="3" spans="1:17" ht="12.6" customHeight="1" thickBot="1" x14ac:dyDescent="0.35">
      <c r="A3" s="4"/>
      <c r="B3" s="4"/>
      <c r="C3" s="4"/>
      <c r="D3" s="4"/>
      <c r="E3" s="27"/>
      <c r="F3" s="4"/>
      <c r="G3" s="4"/>
      <c r="H3" s="4"/>
      <c r="I3" s="4"/>
      <c r="J3" s="27"/>
      <c r="K3" s="27"/>
      <c r="L3" s="35"/>
      <c r="M3" s="35"/>
      <c r="N3" s="88"/>
      <c r="O3" s="88"/>
    </row>
    <row r="4" spans="1:17" ht="60" customHeight="1" thickBot="1" x14ac:dyDescent="0.25">
      <c r="A4" s="241" t="s">
        <v>0</v>
      </c>
      <c r="B4" s="244" t="s">
        <v>15</v>
      </c>
      <c r="C4" s="247" t="s">
        <v>1</v>
      </c>
      <c r="D4" s="247" t="s">
        <v>2</v>
      </c>
      <c r="E4" s="247" t="s">
        <v>17</v>
      </c>
      <c r="F4" s="229" t="s">
        <v>82</v>
      </c>
      <c r="G4" s="230"/>
      <c r="H4" s="228" t="s">
        <v>98</v>
      </c>
      <c r="I4" s="228"/>
      <c r="J4" s="228" t="s">
        <v>99</v>
      </c>
      <c r="K4" s="228"/>
      <c r="L4" s="228" t="s">
        <v>83</v>
      </c>
      <c r="M4" s="228"/>
      <c r="N4" s="228" t="s">
        <v>84</v>
      </c>
      <c r="O4" s="228"/>
      <c r="P4" s="228" t="s">
        <v>85</v>
      </c>
      <c r="Q4" s="228"/>
    </row>
    <row r="5" spans="1:17" ht="57.75" customHeight="1" thickBot="1" x14ac:dyDescent="0.25">
      <c r="A5" s="242"/>
      <c r="B5" s="245"/>
      <c r="C5" s="248"/>
      <c r="D5" s="248"/>
      <c r="E5" s="248"/>
      <c r="F5" s="231"/>
      <c r="G5" s="232"/>
      <c r="H5" s="228"/>
      <c r="I5" s="228"/>
      <c r="J5" s="228"/>
      <c r="K5" s="228"/>
      <c r="L5" s="228"/>
      <c r="M5" s="228"/>
      <c r="N5" s="228"/>
      <c r="O5" s="228"/>
      <c r="P5" s="228"/>
      <c r="Q5" s="228"/>
    </row>
    <row r="6" spans="1:17" ht="21" customHeight="1" thickBot="1" x14ac:dyDescent="0.25">
      <c r="A6" s="250"/>
      <c r="B6" s="251"/>
      <c r="C6" s="252"/>
      <c r="D6" s="252"/>
      <c r="E6" s="252"/>
      <c r="F6" s="99" t="s">
        <v>3</v>
      </c>
      <c r="G6" s="100" t="s">
        <v>4</v>
      </c>
      <c r="H6" s="7" t="s">
        <v>3</v>
      </c>
      <c r="I6" s="101" t="s">
        <v>4</v>
      </c>
      <c r="J6" s="6" t="s">
        <v>3</v>
      </c>
      <c r="K6" s="102" t="s">
        <v>4</v>
      </c>
      <c r="L6" s="7" t="s">
        <v>3</v>
      </c>
      <c r="M6" s="101" t="s">
        <v>4</v>
      </c>
      <c r="N6" s="7" t="s">
        <v>3</v>
      </c>
      <c r="O6" s="101" t="s">
        <v>4</v>
      </c>
      <c r="P6" s="7" t="s">
        <v>3</v>
      </c>
      <c r="Q6" s="101" t="s">
        <v>4</v>
      </c>
    </row>
    <row r="7" spans="1:17" s="11" customFormat="1" ht="18" customHeight="1" x14ac:dyDescent="0.25">
      <c r="A7" s="103" t="s">
        <v>5</v>
      </c>
      <c r="B7" s="104" t="s">
        <v>52</v>
      </c>
      <c r="C7" s="105">
        <f t="shared" ref="C7:C13" si="0">SUM(G7,I7,K7,M7)</f>
        <v>58</v>
      </c>
      <c r="D7" s="106" t="s">
        <v>12</v>
      </c>
      <c r="E7" s="107" t="s">
        <v>12</v>
      </c>
      <c r="F7" s="108">
        <v>2</v>
      </c>
      <c r="G7" s="109">
        <v>18</v>
      </c>
      <c r="H7" s="108">
        <v>3</v>
      </c>
      <c r="I7" s="109">
        <v>15</v>
      </c>
      <c r="J7" s="108">
        <v>1</v>
      </c>
      <c r="K7" s="109">
        <v>25</v>
      </c>
      <c r="L7" s="108"/>
      <c r="M7" s="109"/>
      <c r="N7" s="108"/>
      <c r="O7" s="109"/>
      <c r="P7" s="108"/>
      <c r="Q7" s="109"/>
    </row>
    <row r="8" spans="1:17" s="11" customFormat="1" ht="18" customHeight="1" x14ac:dyDescent="0.25">
      <c r="A8" s="110" t="s">
        <v>6</v>
      </c>
      <c r="B8" s="111" t="s">
        <v>67</v>
      </c>
      <c r="C8" s="112">
        <f t="shared" si="0"/>
        <v>50</v>
      </c>
      <c r="D8" s="113" t="s">
        <v>68</v>
      </c>
      <c r="E8" s="114" t="s">
        <v>69</v>
      </c>
      <c r="F8" s="91">
        <v>1</v>
      </c>
      <c r="G8" s="92">
        <v>25</v>
      </c>
      <c r="H8" s="91">
        <v>1</v>
      </c>
      <c r="I8" s="92">
        <v>25</v>
      </c>
      <c r="J8" s="91"/>
      <c r="K8" s="92"/>
      <c r="L8" s="91"/>
      <c r="M8" s="92"/>
      <c r="N8" s="91"/>
      <c r="O8" s="92"/>
      <c r="P8" s="91"/>
      <c r="Q8" s="92"/>
    </row>
    <row r="9" spans="1:17" s="11" customFormat="1" ht="18" customHeight="1" x14ac:dyDescent="0.25">
      <c r="A9" s="110" t="s">
        <v>8</v>
      </c>
      <c r="B9" s="111" t="s">
        <v>54</v>
      </c>
      <c r="C9" s="112">
        <f t="shared" si="0"/>
        <v>39</v>
      </c>
      <c r="D9" s="117" t="s">
        <v>55</v>
      </c>
      <c r="E9" s="118" t="s">
        <v>57</v>
      </c>
      <c r="F9" s="93">
        <v>3</v>
      </c>
      <c r="G9" s="94">
        <v>15</v>
      </c>
      <c r="H9" s="91">
        <v>4</v>
      </c>
      <c r="I9" s="92">
        <v>12</v>
      </c>
      <c r="J9" s="91" t="s">
        <v>56</v>
      </c>
      <c r="K9" s="92"/>
      <c r="L9" s="91">
        <v>4</v>
      </c>
      <c r="M9" s="92">
        <v>12</v>
      </c>
      <c r="N9" s="91"/>
      <c r="O9" s="92"/>
      <c r="P9" s="91"/>
      <c r="Q9" s="92"/>
    </row>
    <row r="10" spans="1:17" s="11" customFormat="1" ht="18" customHeight="1" x14ac:dyDescent="0.25">
      <c r="A10" s="110" t="s">
        <v>9</v>
      </c>
      <c r="B10" s="114" t="s">
        <v>100</v>
      </c>
      <c r="C10" s="112">
        <f t="shared" si="0"/>
        <v>33</v>
      </c>
      <c r="D10" s="114" t="s">
        <v>7</v>
      </c>
      <c r="E10" s="114" t="s">
        <v>18</v>
      </c>
      <c r="F10" s="95"/>
      <c r="G10" s="96"/>
      <c r="H10" s="91"/>
      <c r="I10" s="92"/>
      <c r="J10" s="91">
        <v>2</v>
      </c>
      <c r="K10" s="92">
        <v>18</v>
      </c>
      <c r="L10" s="91">
        <v>3</v>
      </c>
      <c r="M10" s="92">
        <v>15</v>
      </c>
      <c r="N10" s="91"/>
      <c r="O10" s="92"/>
      <c r="P10" s="91"/>
      <c r="Q10" s="92"/>
    </row>
    <row r="11" spans="1:17" s="11" customFormat="1" ht="18" customHeight="1" x14ac:dyDescent="0.25">
      <c r="A11" s="115" t="s">
        <v>10</v>
      </c>
      <c r="B11" s="116" t="s">
        <v>51</v>
      </c>
      <c r="C11" s="112">
        <f t="shared" si="0"/>
        <v>30</v>
      </c>
      <c r="D11" s="114" t="s">
        <v>19</v>
      </c>
      <c r="E11" s="114" t="s">
        <v>19</v>
      </c>
      <c r="F11" s="95">
        <v>4</v>
      </c>
      <c r="G11" s="96">
        <v>12</v>
      </c>
      <c r="H11" s="119">
        <v>2</v>
      </c>
      <c r="I11" s="120">
        <v>18</v>
      </c>
      <c r="J11" s="119" t="s">
        <v>56</v>
      </c>
      <c r="K11" s="120"/>
      <c r="L11" s="119"/>
      <c r="M11" s="120"/>
      <c r="N11" s="119"/>
      <c r="O11" s="120"/>
      <c r="P11" s="119"/>
      <c r="Q11" s="120"/>
    </row>
    <row r="12" spans="1:17" s="11" customFormat="1" ht="18" customHeight="1" x14ac:dyDescent="0.25">
      <c r="A12" s="210" t="s">
        <v>11</v>
      </c>
      <c r="B12" s="211" t="s">
        <v>148</v>
      </c>
      <c r="C12" s="112">
        <f t="shared" si="0"/>
        <v>25</v>
      </c>
      <c r="D12" s="201" t="s">
        <v>108</v>
      </c>
      <c r="E12" s="201" t="s">
        <v>109</v>
      </c>
      <c r="F12" s="212"/>
      <c r="G12" s="213"/>
      <c r="H12" s="214"/>
      <c r="I12" s="203"/>
      <c r="J12" s="214"/>
      <c r="K12" s="203"/>
      <c r="L12" s="214">
        <v>1</v>
      </c>
      <c r="M12" s="203">
        <v>25</v>
      </c>
      <c r="N12" s="214"/>
      <c r="O12" s="203"/>
      <c r="P12" s="214"/>
      <c r="Q12" s="203"/>
    </row>
    <row r="13" spans="1:17" s="11" customFormat="1" ht="18" customHeight="1" x14ac:dyDescent="0.25">
      <c r="A13" s="210" t="s">
        <v>14</v>
      </c>
      <c r="B13" s="211" t="s">
        <v>50</v>
      </c>
      <c r="C13" s="112">
        <f t="shared" si="0"/>
        <v>18</v>
      </c>
      <c r="D13" s="201" t="s">
        <v>21</v>
      </c>
      <c r="E13" s="201" t="s">
        <v>22</v>
      </c>
      <c r="F13" s="212"/>
      <c r="G13" s="213"/>
      <c r="H13" s="214"/>
      <c r="I13" s="203"/>
      <c r="J13" s="214"/>
      <c r="K13" s="203"/>
      <c r="L13" s="214">
        <v>2</v>
      </c>
      <c r="M13" s="203">
        <v>18</v>
      </c>
      <c r="N13" s="214"/>
      <c r="O13" s="203"/>
      <c r="P13" s="214"/>
      <c r="Q13" s="203"/>
    </row>
    <row r="14" spans="1:17" s="11" customFormat="1" ht="18" customHeight="1" x14ac:dyDescent="0.25">
      <c r="A14" s="115"/>
      <c r="B14" s="116" t="s">
        <v>53</v>
      </c>
      <c r="C14" s="112">
        <f t="shared" ref="C14:C15" si="1">SUM(G14,I14,K14,M14)</f>
        <v>0</v>
      </c>
      <c r="D14" s="118" t="s">
        <v>38</v>
      </c>
      <c r="E14" s="118" t="s">
        <v>39</v>
      </c>
      <c r="F14" s="95" t="s">
        <v>56</v>
      </c>
      <c r="G14" s="96"/>
      <c r="H14" s="119"/>
      <c r="I14" s="120"/>
      <c r="J14" s="119"/>
      <c r="K14" s="120"/>
      <c r="L14" s="119"/>
      <c r="M14" s="120"/>
      <c r="N14" s="119"/>
      <c r="O14" s="120"/>
      <c r="P14" s="119"/>
      <c r="Q14" s="120"/>
    </row>
    <row r="15" spans="1:17" s="11" customFormat="1" ht="18" customHeight="1" thickBot="1" x14ac:dyDescent="0.3">
      <c r="A15" s="121"/>
      <c r="B15" s="122" t="s">
        <v>74</v>
      </c>
      <c r="C15" s="19">
        <f t="shared" si="1"/>
        <v>0</v>
      </c>
      <c r="D15" s="123" t="s">
        <v>13</v>
      </c>
      <c r="E15" s="18" t="s">
        <v>23</v>
      </c>
      <c r="F15" s="97" t="s">
        <v>56</v>
      </c>
      <c r="G15" s="98"/>
      <c r="H15" s="124"/>
      <c r="I15" s="125"/>
      <c r="J15" s="124"/>
      <c r="K15" s="125"/>
      <c r="L15" s="124"/>
      <c r="M15" s="125"/>
      <c r="N15" s="124"/>
      <c r="O15" s="125"/>
      <c r="P15" s="124"/>
      <c r="Q15" s="125"/>
    </row>
    <row r="16" spans="1:17" ht="12.75" customHeight="1" x14ac:dyDescent="0.2">
      <c r="B16" s="5"/>
      <c r="F16" s="239"/>
      <c r="G16" s="239"/>
      <c r="H16" s="239"/>
      <c r="I16" s="239"/>
      <c r="J16" s="239"/>
      <c r="K16" s="239"/>
      <c r="L16" s="239"/>
      <c r="M16" s="239"/>
      <c r="N16" s="89"/>
      <c r="O16" s="89"/>
    </row>
    <row r="17" spans="1:22" s="11" customFormat="1" ht="15.6" customHeight="1" x14ac:dyDescent="0.25">
      <c r="A17" s="240"/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90"/>
      <c r="O17" s="90"/>
      <c r="P17" s="10"/>
      <c r="Q17" s="10"/>
      <c r="R17" s="10"/>
      <c r="S17" s="10"/>
      <c r="T17" s="10"/>
      <c r="U17" s="10"/>
      <c r="V17" s="10"/>
    </row>
    <row r="18" spans="1:22" ht="12.75" customHeight="1" x14ac:dyDescent="0.2">
      <c r="F18" s="239"/>
      <c r="G18" s="239"/>
      <c r="H18" s="239"/>
      <c r="I18" s="239"/>
      <c r="J18" s="239"/>
      <c r="K18" s="239"/>
      <c r="L18" s="239"/>
      <c r="M18" s="239"/>
      <c r="N18" s="89"/>
      <c r="O18" s="89"/>
    </row>
  </sheetData>
  <sheetProtection selectLockedCells="1" selectUnlockedCells="1"/>
  <sortState ref="B7:M13">
    <sortCondition descending="1" ref="C7:C13"/>
  </sortState>
  <mergeCells count="15">
    <mergeCell ref="P4:Q5"/>
    <mergeCell ref="A2:Q2"/>
    <mergeCell ref="F18:M18"/>
    <mergeCell ref="A4:A6"/>
    <mergeCell ref="B4:B6"/>
    <mergeCell ref="C4:C6"/>
    <mergeCell ref="D4:D6"/>
    <mergeCell ref="F4:G5"/>
    <mergeCell ref="H4:I5"/>
    <mergeCell ref="F16:M16"/>
    <mergeCell ref="A17:M17"/>
    <mergeCell ref="J4:K5"/>
    <mergeCell ref="E4:E6"/>
    <mergeCell ref="L4:M5"/>
    <mergeCell ref="N4:O5"/>
  </mergeCells>
  <conditionalFormatting sqref="B7:B9">
    <cfRule type="cellIs" dxfId="29" priority="42" stopIfTrue="1" operator="equal">
      <formula>"-"</formula>
    </cfRule>
  </conditionalFormatting>
  <conditionalFormatting sqref="D7:D8">
    <cfRule type="cellIs" dxfId="28" priority="32" stopIfTrue="1" operator="equal">
      <formula>"-"</formula>
    </cfRule>
  </conditionalFormatting>
  <conditionalFormatting sqref="E7:E8">
    <cfRule type="cellIs" dxfId="27" priority="26" stopIfTrue="1" operator="equal">
      <formula>"-"</formula>
    </cfRule>
  </conditionalFormatting>
  <conditionalFormatting sqref="B10:B15">
    <cfRule type="cellIs" dxfId="26" priority="20" stopIfTrue="1" operator="equal">
      <formula>"-"</formula>
    </cfRule>
  </conditionalFormatting>
  <conditionalFormatting sqref="D10:D13 D15">
    <cfRule type="cellIs" dxfId="25" priority="19" stopIfTrue="1" operator="equal">
      <formula>"-"</formula>
    </cfRule>
  </conditionalFormatting>
  <conditionalFormatting sqref="E15">
    <cfRule type="cellIs" dxfId="24" priority="15" stopIfTrue="1" operator="equal">
      <formula>"-"</formula>
    </cfRule>
  </conditionalFormatting>
  <conditionalFormatting sqref="C10:C15">
    <cfRule type="cellIs" dxfId="23" priority="10" stopIfTrue="1" operator="equal">
      <formula>"-"</formula>
    </cfRule>
  </conditionalFormatting>
  <conditionalFormatting sqref="C9">
    <cfRule type="cellIs" dxfId="22" priority="9" stopIfTrue="1" operator="equal">
      <formula>"-"</formula>
    </cfRule>
  </conditionalFormatting>
  <conditionalFormatting sqref="C8">
    <cfRule type="cellIs" dxfId="21" priority="8" stopIfTrue="1" operator="equal">
      <formula>"-"</formula>
    </cfRule>
  </conditionalFormatting>
  <conditionalFormatting sqref="C7">
    <cfRule type="cellIs" dxfId="20" priority="7" stopIfTrue="1" operator="equal">
      <formula>"-"</formula>
    </cfRule>
  </conditionalFormatting>
  <conditionalFormatting sqref="D9">
    <cfRule type="cellIs" dxfId="19" priority="6" stopIfTrue="1" operator="equal">
      <formula>"-"</formula>
    </cfRule>
  </conditionalFormatting>
  <conditionalFormatting sqref="E9">
    <cfRule type="cellIs" dxfId="18" priority="5" stopIfTrue="1" operator="equal">
      <formula>"-"</formula>
    </cfRule>
  </conditionalFormatting>
  <conditionalFormatting sqref="E10:E13">
    <cfRule type="cellIs" dxfId="17" priority="2" stopIfTrue="1" operator="equal">
      <formula>"-"</formula>
    </cfRule>
  </conditionalFormatting>
  <conditionalFormatting sqref="D14:E14">
    <cfRule type="cellIs" dxfId="16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0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topLeftCell="A7" zoomScale="90" zoomScaleNormal="90" zoomScaleSheetLayoutView="75" workbookViewId="0">
      <selection activeCell="B18" sqref="B18"/>
    </sheetView>
  </sheetViews>
  <sheetFormatPr defaultRowHeight="12.75" x14ac:dyDescent="0.2"/>
  <cols>
    <col min="1" max="1" width="7.5703125" customWidth="1"/>
    <col min="2" max="2" width="26.5703125" customWidth="1"/>
    <col min="3" max="3" width="10.5703125" customWidth="1"/>
    <col min="4" max="4" width="22.140625" customWidth="1"/>
    <col min="5" max="5" width="19" customWidth="1"/>
    <col min="6" max="17" width="11.5703125" customWidth="1"/>
  </cols>
  <sheetData>
    <row r="1" spans="1:17" ht="3" customHeight="1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7" ht="106.5" customHeight="1" x14ac:dyDescent="0.3">
      <c r="A2" s="227" t="s">
        <v>70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</row>
    <row r="3" spans="1:17" ht="11.85" customHeight="1" thickBot="1" x14ac:dyDescent="0.35">
      <c r="A3" s="4"/>
      <c r="B3" s="4"/>
      <c r="C3" s="4"/>
      <c r="D3" s="4"/>
      <c r="E3" s="27"/>
      <c r="F3" s="4"/>
      <c r="G3" s="4"/>
      <c r="H3" s="27"/>
      <c r="I3" s="27"/>
      <c r="J3" s="4"/>
      <c r="K3" s="4"/>
      <c r="L3" s="35"/>
      <c r="M3" s="35"/>
      <c r="N3" s="88"/>
      <c r="O3" s="88"/>
    </row>
    <row r="4" spans="1:17" ht="60" customHeight="1" thickBot="1" x14ac:dyDescent="0.25">
      <c r="A4" s="241" t="s">
        <v>0</v>
      </c>
      <c r="B4" s="244" t="s">
        <v>16</v>
      </c>
      <c r="C4" s="253" t="s">
        <v>1</v>
      </c>
      <c r="D4" s="247" t="s">
        <v>2</v>
      </c>
      <c r="E4" s="247" t="s">
        <v>17</v>
      </c>
      <c r="F4" s="229" t="s">
        <v>82</v>
      </c>
      <c r="G4" s="230"/>
      <c r="H4" s="228" t="s">
        <v>98</v>
      </c>
      <c r="I4" s="228"/>
      <c r="J4" s="228" t="s">
        <v>99</v>
      </c>
      <c r="K4" s="228"/>
      <c r="L4" s="228" t="s">
        <v>83</v>
      </c>
      <c r="M4" s="228"/>
      <c r="N4" s="228" t="s">
        <v>84</v>
      </c>
      <c r="O4" s="228"/>
      <c r="P4" s="228" t="s">
        <v>85</v>
      </c>
      <c r="Q4" s="228"/>
    </row>
    <row r="5" spans="1:17" ht="57.75" customHeight="1" thickBot="1" x14ac:dyDescent="0.25">
      <c r="A5" s="242"/>
      <c r="B5" s="245"/>
      <c r="C5" s="254"/>
      <c r="D5" s="248"/>
      <c r="E5" s="248"/>
      <c r="F5" s="231"/>
      <c r="G5" s="232"/>
      <c r="H5" s="228"/>
      <c r="I5" s="228"/>
      <c r="J5" s="228"/>
      <c r="K5" s="228"/>
      <c r="L5" s="228"/>
      <c r="M5" s="228"/>
      <c r="N5" s="228"/>
      <c r="O5" s="228"/>
      <c r="P5" s="228"/>
      <c r="Q5" s="228"/>
    </row>
    <row r="6" spans="1:17" ht="21" customHeight="1" thickBot="1" x14ac:dyDescent="0.25">
      <c r="A6" s="243"/>
      <c r="B6" s="246"/>
      <c r="C6" s="255"/>
      <c r="D6" s="249"/>
      <c r="E6" s="249"/>
      <c r="F6" s="59" t="s">
        <v>3</v>
      </c>
      <c r="G6" s="58" t="s">
        <v>4</v>
      </c>
      <c r="H6" s="7" t="s">
        <v>3</v>
      </c>
      <c r="I6" s="8" t="s">
        <v>4</v>
      </c>
      <c r="J6" s="6" t="s">
        <v>3</v>
      </c>
      <c r="K6" s="9" t="s">
        <v>4</v>
      </c>
      <c r="L6" s="7" t="s">
        <v>3</v>
      </c>
      <c r="M6" s="8" t="s">
        <v>4</v>
      </c>
      <c r="N6" s="7" t="s">
        <v>3</v>
      </c>
      <c r="O6" s="8" t="s">
        <v>4</v>
      </c>
      <c r="P6" s="7" t="s">
        <v>3</v>
      </c>
      <c r="Q6" s="8" t="s">
        <v>4</v>
      </c>
    </row>
    <row r="7" spans="1:17" s="11" customFormat="1" ht="16.350000000000001" customHeight="1" x14ac:dyDescent="0.25">
      <c r="A7" s="20" t="s">
        <v>5</v>
      </c>
      <c r="B7" s="21" t="s">
        <v>45</v>
      </c>
      <c r="C7" s="22">
        <f t="shared" ref="C7:C25" si="0">SUM(G7,I7,K7,M7,O7,Q7)</f>
        <v>76</v>
      </c>
      <c r="D7" s="16" t="s">
        <v>12</v>
      </c>
      <c r="E7" s="16" t="s">
        <v>12</v>
      </c>
      <c r="F7" s="66">
        <v>1</v>
      </c>
      <c r="G7" s="67">
        <v>25</v>
      </c>
      <c r="H7" s="208">
        <v>1</v>
      </c>
      <c r="I7" s="209">
        <v>25</v>
      </c>
      <c r="J7" s="37">
        <v>10</v>
      </c>
      <c r="K7" s="38">
        <v>1</v>
      </c>
      <c r="L7" s="37">
        <v>1</v>
      </c>
      <c r="M7" s="38">
        <v>25</v>
      </c>
      <c r="N7" s="37"/>
      <c r="O7" s="38"/>
      <c r="P7" s="37"/>
      <c r="Q7" s="38"/>
    </row>
    <row r="8" spans="1:17" s="11" customFormat="1" ht="16.350000000000001" customHeight="1" x14ac:dyDescent="0.25">
      <c r="A8" s="47" t="s">
        <v>6</v>
      </c>
      <c r="B8" s="24" t="s">
        <v>40</v>
      </c>
      <c r="C8" s="48">
        <f t="shared" si="0"/>
        <v>64</v>
      </c>
      <c r="D8" s="45" t="s">
        <v>13</v>
      </c>
      <c r="E8" s="45" t="s">
        <v>41</v>
      </c>
      <c r="F8" s="60">
        <v>4</v>
      </c>
      <c r="G8" s="61">
        <v>12</v>
      </c>
      <c r="H8" s="39">
        <v>3</v>
      </c>
      <c r="I8" s="40">
        <v>15</v>
      </c>
      <c r="J8" s="54">
        <v>1</v>
      </c>
      <c r="K8" s="55">
        <v>25</v>
      </c>
      <c r="L8" s="49">
        <v>4</v>
      </c>
      <c r="M8" s="43">
        <v>12</v>
      </c>
      <c r="N8" s="49"/>
      <c r="O8" s="43"/>
      <c r="P8" s="49"/>
      <c r="Q8" s="43"/>
    </row>
    <row r="9" spans="1:17" s="11" customFormat="1" ht="16.350000000000001" customHeight="1" x14ac:dyDescent="0.25">
      <c r="A9" s="47" t="s">
        <v>8</v>
      </c>
      <c r="B9" s="24" t="s">
        <v>107</v>
      </c>
      <c r="C9" s="48">
        <f t="shared" si="0"/>
        <v>30</v>
      </c>
      <c r="D9" s="45" t="s">
        <v>108</v>
      </c>
      <c r="E9" s="45" t="s">
        <v>109</v>
      </c>
      <c r="F9" s="60"/>
      <c r="G9" s="61"/>
      <c r="H9" s="39"/>
      <c r="I9" s="40"/>
      <c r="J9" s="54">
        <v>3</v>
      </c>
      <c r="K9" s="55">
        <v>15</v>
      </c>
      <c r="L9" s="49">
        <v>3</v>
      </c>
      <c r="M9" s="43">
        <v>15</v>
      </c>
      <c r="N9" s="49"/>
      <c r="O9" s="43"/>
      <c r="P9" s="49"/>
      <c r="Q9" s="43"/>
    </row>
    <row r="10" spans="1:17" s="11" customFormat="1" ht="16.350000000000001" customHeight="1" x14ac:dyDescent="0.25">
      <c r="A10" s="47" t="s">
        <v>9</v>
      </c>
      <c r="B10" s="24" t="s">
        <v>110</v>
      </c>
      <c r="C10" s="48">
        <f t="shared" si="0"/>
        <v>28</v>
      </c>
      <c r="D10" s="45" t="s">
        <v>111</v>
      </c>
      <c r="E10" s="45" t="s">
        <v>112</v>
      </c>
      <c r="F10" s="91"/>
      <c r="G10" s="92"/>
      <c r="H10" s="39"/>
      <c r="I10" s="40"/>
      <c r="J10" s="54">
        <v>5</v>
      </c>
      <c r="K10" s="55">
        <v>10</v>
      </c>
      <c r="L10" s="49">
        <v>2</v>
      </c>
      <c r="M10" s="43">
        <v>18</v>
      </c>
      <c r="N10" s="49"/>
      <c r="O10" s="43"/>
      <c r="P10" s="49"/>
      <c r="Q10" s="43"/>
    </row>
    <row r="11" spans="1:17" s="11" customFormat="1" ht="16.350000000000001" customHeight="1" x14ac:dyDescent="0.25">
      <c r="A11" s="47" t="s">
        <v>10</v>
      </c>
      <c r="B11" s="140" t="s">
        <v>58</v>
      </c>
      <c r="C11" s="48">
        <f t="shared" si="0"/>
        <v>28</v>
      </c>
      <c r="D11" s="45" t="s">
        <v>19</v>
      </c>
      <c r="E11" s="45" t="s">
        <v>19</v>
      </c>
      <c r="F11" s="91">
        <v>5</v>
      </c>
      <c r="G11" s="92">
        <v>10</v>
      </c>
      <c r="H11" s="91">
        <v>2</v>
      </c>
      <c r="I11" s="92">
        <v>18</v>
      </c>
      <c r="J11" s="60"/>
      <c r="K11" s="61"/>
      <c r="L11" s="160"/>
      <c r="M11" s="161"/>
      <c r="N11" s="160"/>
      <c r="O11" s="161"/>
      <c r="P11" s="160"/>
      <c r="Q11" s="161"/>
    </row>
    <row r="12" spans="1:17" s="11" customFormat="1" ht="16.350000000000001" customHeight="1" x14ac:dyDescent="0.25">
      <c r="A12" s="47" t="s">
        <v>11</v>
      </c>
      <c r="B12" s="24" t="s">
        <v>42</v>
      </c>
      <c r="C12" s="48">
        <f t="shared" si="0"/>
        <v>25</v>
      </c>
      <c r="D12" s="45" t="s">
        <v>43</v>
      </c>
      <c r="E12" s="45" t="s">
        <v>44</v>
      </c>
      <c r="F12" s="91">
        <v>3</v>
      </c>
      <c r="G12" s="92">
        <v>15</v>
      </c>
      <c r="H12" s="52">
        <v>5</v>
      </c>
      <c r="I12" s="53">
        <v>10</v>
      </c>
      <c r="J12" s="54"/>
      <c r="K12" s="55"/>
      <c r="L12" s="49"/>
      <c r="M12" s="43"/>
      <c r="N12" s="33"/>
      <c r="O12" s="34"/>
      <c r="P12" s="33"/>
      <c r="Q12" s="34"/>
    </row>
    <row r="13" spans="1:17" s="11" customFormat="1" ht="16.350000000000001" customHeight="1" x14ac:dyDescent="0.25">
      <c r="A13" s="47" t="s">
        <v>14</v>
      </c>
      <c r="B13" s="140" t="s">
        <v>81</v>
      </c>
      <c r="C13" s="48">
        <f t="shared" si="0"/>
        <v>22</v>
      </c>
      <c r="D13" s="45" t="s">
        <v>12</v>
      </c>
      <c r="E13" s="45" t="s">
        <v>12</v>
      </c>
      <c r="F13" s="91"/>
      <c r="G13" s="92"/>
      <c r="H13" s="91">
        <v>4</v>
      </c>
      <c r="I13" s="92">
        <v>12</v>
      </c>
      <c r="J13" s="60"/>
      <c r="K13" s="61"/>
      <c r="L13" s="160">
        <v>5</v>
      </c>
      <c r="M13" s="161">
        <v>10</v>
      </c>
      <c r="N13" s="141"/>
      <c r="O13" s="142"/>
      <c r="P13" s="141"/>
      <c r="Q13" s="142"/>
    </row>
    <row r="14" spans="1:17" s="11" customFormat="1" ht="16.350000000000001" customHeight="1" x14ac:dyDescent="0.25">
      <c r="A14" s="47" t="s">
        <v>20</v>
      </c>
      <c r="B14" s="24" t="s">
        <v>104</v>
      </c>
      <c r="C14" s="48">
        <f t="shared" si="0"/>
        <v>18</v>
      </c>
      <c r="D14" s="45" t="s">
        <v>105</v>
      </c>
      <c r="E14" s="45" t="s">
        <v>106</v>
      </c>
      <c r="F14" s="91"/>
      <c r="G14" s="92"/>
      <c r="H14" s="91"/>
      <c r="I14" s="92"/>
      <c r="J14" s="60">
        <v>2</v>
      </c>
      <c r="K14" s="61">
        <v>18</v>
      </c>
      <c r="L14" s="160"/>
      <c r="M14" s="161"/>
      <c r="N14" s="141"/>
      <c r="O14" s="142"/>
      <c r="P14" s="141"/>
      <c r="Q14" s="142"/>
    </row>
    <row r="15" spans="1:17" s="11" customFormat="1" ht="16.350000000000001" customHeight="1" x14ac:dyDescent="0.25">
      <c r="A15" s="47" t="s">
        <v>24</v>
      </c>
      <c r="B15" s="140" t="s">
        <v>78</v>
      </c>
      <c r="C15" s="48">
        <f t="shared" si="0"/>
        <v>18</v>
      </c>
      <c r="D15" s="45" t="s">
        <v>76</v>
      </c>
      <c r="E15" s="45" t="s">
        <v>77</v>
      </c>
      <c r="F15" s="91">
        <v>2</v>
      </c>
      <c r="G15" s="92">
        <v>18</v>
      </c>
      <c r="H15" s="91"/>
      <c r="I15" s="92"/>
      <c r="J15" s="60"/>
      <c r="K15" s="61"/>
      <c r="L15" s="160"/>
      <c r="M15" s="161"/>
      <c r="N15" s="141"/>
      <c r="O15" s="142"/>
      <c r="P15" s="141"/>
      <c r="Q15" s="142"/>
    </row>
    <row r="16" spans="1:17" s="11" customFormat="1" ht="16.350000000000001" customHeight="1" x14ac:dyDescent="0.25">
      <c r="A16" s="47" t="s">
        <v>25</v>
      </c>
      <c r="B16" s="24" t="s">
        <v>48</v>
      </c>
      <c r="C16" s="48">
        <f t="shared" si="0"/>
        <v>18</v>
      </c>
      <c r="D16" s="17" t="s">
        <v>19</v>
      </c>
      <c r="E16" s="17" t="s">
        <v>19</v>
      </c>
      <c r="F16" s="91">
        <v>8</v>
      </c>
      <c r="G16" s="92">
        <v>4</v>
      </c>
      <c r="H16" s="39">
        <v>6</v>
      </c>
      <c r="I16" s="40">
        <v>8</v>
      </c>
      <c r="J16" s="54"/>
      <c r="K16" s="55"/>
      <c r="L16" s="49">
        <v>7</v>
      </c>
      <c r="M16" s="43">
        <v>6</v>
      </c>
      <c r="N16" s="33"/>
      <c r="O16" s="34"/>
      <c r="P16" s="33"/>
      <c r="Q16" s="34"/>
    </row>
    <row r="17" spans="1:25" s="11" customFormat="1" ht="16.350000000000001" customHeight="1" x14ac:dyDescent="0.25">
      <c r="A17" s="47" t="s">
        <v>26</v>
      </c>
      <c r="B17" s="24" t="s">
        <v>37</v>
      </c>
      <c r="C17" s="48">
        <f t="shared" si="0"/>
        <v>14</v>
      </c>
      <c r="D17" s="114" t="s">
        <v>38</v>
      </c>
      <c r="E17" s="114" t="s">
        <v>39</v>
      </c>
      <c r="F17" s="91">
        <v>7</v>
      </c>
      <c r="G17" s="92">
        <v>6</v>
      </c>
      <c r="H17" s="91"/>
      <c r="I17" s="92"/>
      <c r="J17" s="49">
        <v>6</v>
      </c>
      <c r="K17" s="43">
        <v>8</v>
      </c>
      <c r="L17" s="49"/>
      <c r="M17" s="43"/>
      <c r="N17" s="33"/>
      <c r="O17" s="34"/>
      <c r="P17" s="33"/>
      <c r="Q17" s="34"/>
    </row>
    <row r="18" spans="1:25" s="11" customFormat="1" ht="16.350000000000001" customHeight="1" x14ac:dyDescent="0.25">
      <c r="A18" s="47" t="s">
        <v>27</v>
      </c>
      <c r="B18" s="23" t="s">
        <v>67</v>
      </c>
      <c r="C18" s="48">
        <f t="shared" si="0"/>
        <v>12</v>
      </c>
      <c r="D18" s="17" t="s">
        <v>68</v>
      </c>
      <c r="E18" s="17" t="s">
        <v>69</v>
      </c>
      <c r="F18" s="91"/>
      <c r="G18" s="92"/>
      <c r="H18" s="39"/>
      <c r="I18" s="40"/>
      <c r="J18" s="39">
        <v>4</v>
      </c>
      <c r="K18" s="40">
        <v>12</v>
      </c>
      <c r="L18" s="194"/>
      <c r="M18" s="195"/>
      <c r="N18" s="13"/>
      <c r="O18" s="12"/>
      <c r="P18" s="13"/>
      <c r="Q18" s="12"/>
    </row>
    <row r="19" spans="1:25" s="11" customFormat="1" ht="16.350000000000001" customHeight="1" x14ac:dyDescent="0.25">
      <c r="A19" s="47" t="s">
        <v>28</v>
      </c>
      <c r="B19" s="24" t="s">
        <v>88</v>
      </c>
      <c r="C19" s="48">
        <f t="shared" si="0"/>
        <v>8</v>
      </c>
      <c r="D19" s="114" t="s">
        <v>7</v>
      </c>
      <c r="E19" s="114" t="s">
        <v>18</v>
      </c>
      <c r="F19" s="186"/>
      <c r="G19" s="187"/>
      <c r="H19" s="186"/>
      <c r="I19" s="187"/>
      <c r="J19" s="186"/>
      <c r="K19" s="187"/>
      <c r="L19" s="196">
        <v>6</v>
      </c>
      <c r="M19" s="197">
        <v>8</v>
      </c>
      <c r="N19" s="198"/>
      <c r="O19" s="199"/>
      <c r="P19" s="198"/>
      <c r="Q19" s="199"/>
    </row>
    <row r="20" spans="1:25" s="11" customFormat="1" ht="16.350000000000001" customHeight="1" x14ac:dyDescent="0.25">
      <c r="A20" s="47" t="s">
        <v>29</v>
      </c>
      <c r="B20" s="24" t="s">
        <v>59</v>
      </c>
      <c r="C20" s="48">
        <f t="shared" si="0"/>
        <v>8</v>
      </c>
      <c r="D20" s="17" t="s">
        <v>60</v>
      </c>
      <c r="E20" s="17" t="s">
        <v>61</v>
      </c>
      <c r="F20" s="91">
        <v>6</v>
      </c>
      <c r="G20" s="92">
        <v>8</v>
      </c>
      <c r="H20" s="91"/>
      <c r="I20" s="92"/>
      <c r="J20" s="39"/>
      <c r="K20" s="40"/>
      <c r="L20" s="194"/>
      <c r="M20" s="195"/>
      <c r="N20" s="13"/>
      <c r="O20" s="12"/>
      <c r="P20" s="13"/>
      <c r="Q20" s="12"/>
    </row>
    <row r="21" spans="1:25" s="11" customFormat="1" ht="16.350000000000001" customHeight="1" x14ac:dyDescent="0.25">
      <c r="A21" s="47" t="s">
        <v>30</v>
      </c>
      <c r="B21" s="24" t="s">
        <v>53</v>
      </c>
      <c r="C21" s="48">
        <f t="shared" si="0"/>
        <v>6</v>
      </c>
      <c r="D21" s="118" t="s">
        <v>38</v>
      </c>
      <c r="E21" s="118" t="s">
        <v>39</v>
      </c>
      <c r="F21" s="119"/>
      <c r="G21" s="120"/>
      <c r="H21" s="119"/>
      <c r="I21" s="120"/>
      <c r="J21" s="158">
        <v>7</v>
      </c>
      <c r="K21" s="159">
        <v>6</v>
      </c>
      <c r="L21" s="158"/>
      <c r="M21" s="159"/>
      <c r="N21" s="163"/>
      <c r="O21" s="164"/>
      <c r="P21" s="163"/>
      <c r="Q21" s="164"/>
    </row>
    <row r="22" spans="1:25" s="11" customFormat="1" ht="16.350000000000001" customHeight="1" x14ac:dyDescent="0.25">
      <c r="A22" s="47" t="s">
        <v>31</v>
      </c>
      <c r="B22" s="165" t="s">
        <v>113</v>
      </c>
      <c r="C22" s="48">
        <f t="shared" si="0"/>
        <v>4</v>
      </c>
      <c r="D22" s="118" t="s">
        <v>114</v>
      </c>
      <c r="E22" s="118" t="s">
        <v>115</v>
      </c>
      <c r="F22" s="119"/>
      <c r="G22" s="120"/>
      <c r="H22" s="119"/>
      <c r="I22" s="120"/>
      <c r="J22" s="158">
        <v>8</v>
      </c>
      <c r="K22" s="159">
        <v>4</v>
      </c>
      <c r="L22" s="158"/>
      <c r="M22" s="159"/>
      <c r="N22" s="163"/>
      <c r="O22" s="164"/>
      <c r="P22" s="163"/>
      <c r="Q22" s="164"/>
    </row>
    <row r="23" spans="1:25" s="11" customFormat="1" ht="16.350000000000001" customHeight="1" x14ac:dyDescent="0.25">
      <c r="A23" s="47" t="s">
        <v>32</v>
      </c>
      <c r="B23" s="114" t="s">
        <v>62</v>
      </c>
      <c r="C23" s="48">
        <f t="shared" si="0"/>
        <v>2</v>
      </c>
      <c r="D23" s="201" t="s">
        <v>12</v>
      </c>
      <c r="E23" s="201" t="s">
        <v>12</v>
      </c>
      <c r="F23" s="204" t="s">
        <v>56</v>
      </c>
      <c r="G23" s="205"/>
      <c r="H23" s="204"/>
      <c r="I23" s="205"/>
      <c r="J23" s="204">
        <v>9</v>
      </c>
      <c r="K23" s="205">
        <v>2</v>
      </c>
      <c r="L23" s="204"/>
      <c r="M23" s="205"/>
      <c r="N23" s="206"/>
      <c r="O23" s="207"/>
      <c r="P23" s="206"/>
      <c r="Q23" s="207"/>
    </row>
    <row r="24" spans="1:25" s="11" customFormat="1" ht="16.350000000000001" customHeight="1" x14ac:dyDescent="0.25">
      <c r="A24" s="200"/>
      <c r="B24" s="114" t="s">
        <v>147</v>
      </c>
      <c r="C24" s="48">
        <f t="shared" si="0"/>
        <v>0</v>
      </c>
      <c r="D24" s="201" t="s">
        <v>12</v>
      </c>
      <c r="E24" s="201" t="s">
        <v>12</v>
      </c>
      <c r="F24" s="202"/>
      <c r="G24" s="203"/>
      <c r="H24" s="202"/>
      <c r="I24" s="203"/>
      <c r="J24" s="204"/>
      <c r="K24" s="205"/>
      <c r="L24" s="204" t="s">
        <v>56</v>
      </c>
      <c r="M24" s="205"/>
      <c r="N24" s="206"/>
      <c r="O24" s="207"/>
      <c r="P24" s="206"/>
      <c r="Q24" s="207"/>
    </row>
    <row r="25" spans="1:25" s="11" customFormat="1" ht="16.350000000000001" customHeight="1" thickBot="1" x14ac:dyDescent="0.3">
      <c r="A25" s="28"/>
      <c r="B25" s="26" t="s">
        <v>87</v>
      </c>
      <c r="C25" s="25">
        <f t="shared" si="0"/>
        <v>0</v>
      </c>
      <c r="D25" s="18" t="s">
        <v>12</v>
      </c>
      <c r="E25" s="18" t="s">
        <v>12</v>
      </c>
      <c r="F25" s="77"/>
      <c r="G25" s="74"/>
      <c r="H25" s="77"/>
      <c r="I25" s="74"/>
      <c r="J25" s="41"/>
      <c r="K25" s="42"/>
      <c r="L25" s="41" t="s">
        <v>56</v>
      </c>
      <c r="M25" s="42"/>
      <c r="N25" s="15"/>
      <c r="O25" s="14"/>
      <c r="P25" s="15"/>
      <c r="Q25" s="14"/>
    </row>
    <row r="27" spans="1:25" s="11" customFormat="1" ht="15.6" customHeight="1" x14ac:dyDescent="0.25">
      <c r="A27" s="240"/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90"/>
      <c r="O27" s="90"/>
      <c r="P27" s="10"/>
      <c r="Q27" s="10"/>
      <c r="R27" s="10"/>
      <c r="S27" s="10"/>
      <c r="T27" s="10"/>
      <c r="U27" s="10"/>
      <c r="V27" s="10"/>
      <c r="W27" s="10"/>
      <c r="X27" s="10"/>
      <c r="Y27" s="10"/>
    </row>
  </sheetData>
  <sheetProtection selectLockedCells="1" selectUnlockedCells="1"/>
  <sortState ref="B10:N11">
    <sortCondition ref="N10:N11"/>
  </sortState>
  <mergeCells count="13">
    <mergeCell ref="A27:M27"/>
    <mergeCell ref="D4:D6"/>
    <mergeCell ref="F4:G5"/>
    <mergeCell ref="J4:K5"/>
    <mergeCell ref="E4:E6"/>
    <mergeCell ref="H4:I5"/>
    <mergeCell ref="L4:M5"/>
    <mergeCell ref="P4:Q5"/>
    <mergeCell ref="A2:Q2"/>
    <mergeCell ref="A4:A6"/>
    <mergeCell ref="B4:B6"/>
    <mergeCell ref="C4:C6"/>
    <mergeCell ref="N4:O5"/>
  </mergeCells>
  <conditionalFormatting sqref="B25:C25 D20:E24 B18:B24 C10:C24">
    <cfRule type="cellIs" dxfId="15" priority="17" stopIfTrue="1" operator="equal">
      <formula>"-"</formula>
    </cfRule>
  </conditionalFormatting>
  <conditionalFormatting sqref="B7:C9 B10:B17">
    <cfRule type="cellIs" dxfId="14" priority="18" stopIfTrue="1" operator="equal">
      <formula>"-"</formula>
    </cfRule>
  </conditionalFormatting>
  <conditionalFormatting sqref="D7:D9 D25 D12:D15">
    <cfRule type="cellIs" dxfId="13" priority="14" stopIfTrue="1" operator="equal">
      <formula>"-"</formula>
    </cfRule>
  </conditionalFormatting>
  <conditionalFormatting sqref="E7:E9 E25 E12:E15">
    <cfRule type="cellIs" dxfId="12" priority="10" stopIfTrue="1" operator="equal">
      <formula>"-"</formula>
    </cfRule>
  </conditionalFormatting>
  <conditionalFormatting sqref="D18:D19">
    <cfRule type="cellIs" dxfId="11" priority="6" stopIfTrue="1" operator="equal">
      <formula>"-"</formula>
    </cfRule>
  </conditionalFormatting>
  <conditionalFormatting sqref="E18:E19">
    <cfRule type="cellIs" dxfId="10" priority="5" stopIfTrue="1" operator="equal">
      <formula>"-"</formula>
    </cfRule>
  </conditionalFormatting>
  <conditionalFormatting sqref="D10:D11">
    <cfRule type="cellIs" dxfId="9" priority="4" stopIfTrue="1" operator="equal">
      <formula>"-"</formula>
    </cfRule>
  </conditionalFormatting>
  <conditionalFormatting sqref="E10:E11">
    <cfRule type="cellIs" dxfId="8" priority="3" stopIfTrue="1" operator="equal">
      <formula>"-"</formula>
    </cfRule>
  </conditionalFormatting>
  <conditionalFormatting sqref="D16:D17">
    <cfRule type="cellIs" dxfId="7" priority="2" stopIfTrue="1" operator="equal">
      <formula>"-"</formula>
    </cfRule>
  </conditionalFormatting>
  <conditionalFormatting sqref="E16:E17">
    <cfRule type="cellIs" dxfId="6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zoomScale="90" zoomScaleNormal="90" zoomScaleSheetLayoutView="75" workbookViewId="0">
      <selection activeCell="B21" sqref="B21"/>
    </sheetView>
  </sheetViews>
  <sheetFormatPr defaultRowHeight="12.75" x14ac:dyDescent="0.2"/>
  <cols>
    <col min="1" max="1" width="7.5703125" customWidth="1"/>
    <col min="2" max="2" width="26.5703125" customWidth="1"/>
    <col min="3" max="3" width="17.28515625" customWidth="1"/>
    <col min="4" max="4" width="22.140625" customWidth="1"/>
    <col min="5" max="5" width="19" customWidth="1"/>
    <col min="6" max="11" width="11.5703125" customWidth="1"/>
  </cols>
  <sheetData>
    <row r="1" spans="1:11" ht="3" customHeight="1" x14ac:dyDescent="0.25">
      <c r="A1" s="1"/>
      <c r="B1" s="2"/>
      <c r="C1" s="2"/>
      <c r="D1" s="2"/>
      <c r="E1" s="2"/>
      <c r="F1" s="3"/>
      <c r="G1" s="3"/>
      <c r="H1" s="3"/>
      <c r="I1" s="3"/>
    </row>
    <row r="2" spans="1:11" ht="106.5" customHeight="1" x14ac:dyDescent="0.3">
      <c r="A2" s="227" t="s">
        <v>130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1.85" customHeight="1" thickBot="1" x14ac:dyDescent="0.35">
      <c r="A3" s="152"/>
      <c r="B3" s="152"/>
      <c r="C3" s="152"/>
      <c r="D3" s="152"/>
      <c r="E3" s="152"/>
      <c r="F3" s="152"/>
      <c r="G3" s="152"/>
      <c r="H3" s="152"/>
      <c r="I3" s="152"/>
    </row>
    <row r="4" spans="1:11" ht="60" customHeight="1" thickBot="1" x14ac:dyDescent="0.25">
      <c r="A4" s="241" t="s">
        <v>0</v>
      </c>
      <c r="B4" s="244" t="s">
        <v>16</v>
      </c>
      <c r="C4" s="253" t="s">
        <v>1</v>
      </c>
      <c r="D4" s="247" t="s">
        <v>2</v>
      </c>
      <c r="E4" s="247" t="s">
        <v>17</v>
      </c>
      <c r="F4" s="228" t="s">
        <v>142</v>
      </c>
      <c r="G4" s="228"/>
      <c r="H4" s="228" t="s">
        <v>143</v>
      </c>
      <c r="I4" s="228"/>
      <c r="J4" s="228" t="s">
        <v>131</v>
      </c>
      <c r="K4" s="228"/>
    </row>
    <row r="5" spans="1:11" ht="57.75" customHeight="1" thickBot="1" x14ac:dyDescent="0.25">
      <c r="A5" s="242"/>
      <c r="B5" s="245"/>
      <c r="C5" s="254"/>
      <c r="D5" s="248"/>
      <c r="E5" s="248"/>
      <c r="F5" s="228"/>
      <c r="G5" s="228"/>
      <c r="H5" s="228"/>
      <c r="I5" s="228"/>
      <c r="J5" s="228"/>
      <c r="K5" s="228"/>
    </row>
    <row r="6" spans="1:11" ht="21" customHeight="1" x14ac:dyDescent="0.2">
      <c r="A6" s="243"/>
      <c r="B6" s="246"/>
      <c r="C6" s="255"/>
      <c r="D6" s="249"/>
      <c r="E6" s="249"/>
      <c r="F6" s="171" t="s">
        <v>3</v>
      </c>
      <c r="G6" s="172" t="s">
        <v>4</v>
      </c>
      <c r="H6" s="173" t="s">
        <v>3</v>
      </c>
      <c r="I6" s="174" t="s">
        <v>4</v>
      </c>
      <c r="J6" s="173" t="s">
        <v>3</v>
      </c>
      <c r="K6" s="174" t="s">
        <v>4</v>
      </c>
    </row>
    <row r="7" spans="1:11" s="11" customFormat="1" ht="16.350000000000001" customHeight="1" x14ac:dyDescent="0.25">
      <c r="A7" s="179" t="s">
        <v>5</v>
      </c>
      <c r="B7" s="180" t="s">
        <v>134</v>
      </c>
      <c r="C7" s="181">
        <f t="shared" ref="C7:C18" si="0">SUM(G7,I7,K7)</f>
        <v>40</v>
      </c>
      <c r="D7" s="114" t="s">
        <v>111</v>
      </c>
      <c r="E7" s="114" t="s">
        <v>112</v>
      </c>
      <c r="F7" s="182">
        <v>3</v>
      </c>
      <c r="G7" s="183">
        <v>15</v>
      </c>
      <c r="H7" s="182">
        <v>1</v>
      </c>
      <c r="I7" s="183">
        <v>25</v>
      </c>
      <c r="J7" s="182"/>
      <c r="K7" s="183"/>
    </row>
    <row r="8" spans="1:11" s="11" customFormat="1" ht="16.350000000000001" customHeight="1" x14ac:dyDescent="0.25">
      <c r="A8" s="47" t="s">
        <v>6</v>
      </c>
      <c r="B8" s="24" t="s">
        <v>135</v>
      </c>
      <c r="C8" s="162">
        <f t="shared" si="0"/>
        <v>30</v>
      </c>
      <c r="D8" s="45" t="s">
        <v>140</v>
      </c>
      <c r="E8" s="45" t="s">
        <v>141</v>
      </c>
      <c r="F8" s="91">
        <v>4</v>
      </c>
      <c r="G8" s="92">
        <v>12</v>
      </c>
      <c r="H8" s="54">
        <v>2</v>
      </c>
      <c r="I8" s="170">
        <v>18</v>
      </c>
      <c r="J8" s="54"/>
      <c r="K8" s="170"/>
    </row>
    <row r="9" spans="1:11" s="11" customFormat="1" ht="16.350000000000001" customHeight="1" x14ac:dyDescent="0.25">
      <c r="A9" s="47" t="s">
        <v>8</v>
      </c>
      <c r="B9" s="24" t="s">
        <v>133</v>
      </c>
      <c r="C9" s="162">
        <f t="shared" si="0"/>
        <v>26</v>
      </c>
      <c r="D9" s="45" t="s">
        <v>111</v>
      </c>
      <c r="E9" s="45" t="s">
        <v>112</v>
      </c>
      <c r="F9" s="54">
        <v>2</v>
      </c>
      <c r="G9" s="170">
        <v>18</v>
      </c>
      <c r="H9" s="54">
        <v>6</v>
      </c>
      <c r="I9" s="170">
        <v>8</v>
      </c>
      <c r="J9" s="54"/>
      <c r="K9" s="170"/>
    </row>
    <row r="10" spans="1:11" s="11" customFormat="1" ht="16.350000000000001" customHeight="1" x14ac:dyDescent="0.25">
      <c r="A10" s="47" t="s">
        <v>9</v>
      </c>
      <c r="B10" s="24" t="s">
        <v>132</v>
      </c>
      <c r="C10" s="162">
        <f t="shared" si="0"/>
        <v>25</v>
      </c>
      <c r="D10" s="45" t="s">
        <v>111</v>
      </c>
      <c r="E10" s="45" t="s">
        <v>112</v>
      </c>
      <c r="F10" s="54">
        <v>1</v>
      </c>
      <c r="G10" s="170">
        <v>25</v>
      </c>
      <c r="H10" s="54"/>
      <c r="I10" s="170"/>
      <c r="J10" s="54"/>
      <c r="K10" s="170"/>
    </row>
    <row r="11" spans="1:11" s="11" customFormat="1" ht="16.350000000000001" customHeight="1" x14ac:dyDescent="0.25">
      <c r="A11" s="47" t="s">
        <v>10</v>
      </c>
      <c r="B11" s="24" t="s">
        <v>136</v>
      </c>
      <c r="C11" s="162">
        <f t="shared" si="0"/>
        <v>23</v>
      </c>
      <c r="D11" s="45" t="s">
        <v>140</v>
      </c>
      <c r="E11" s="45" t="s">
        <v>141</v>
      </c>
      <c r="F11" s="54">
        <v>6</v>
      </c>
      <c r="G11" s="170">
        <v>8</v>
      </c>
      <c r="H11" s="192">
        <v>3</v>
      </c>
      <c r="I11" s="193">
        <v>15</v>
      </c>
      <c r="J11" s="54"/>
      <c r="K11" s="170"/>
    </row>
    <row r="12" spans="1:11" s="11" customFormat="1" ht="16.350000000000001" customHeight="1" x14ac:dyDescent="0.25">
      <c r="A12" s="47" t="s">
        <v>11</v>
      </c>
      <c r="B12" s="24" t="s">
        <v>144</v>
      </c>
      <c r="C12" s="162">
        <f t="shared" si="0"/>
        <v>12</v>
      </c>
      <c r="D12" s="45" t="s">
        <v>111</v>
      </c>
      <c r="E12" s="45" t="s">
        <v>112</v>
      </c>
      <c r="F12" s="91"/>
      <c r="G12" s="92"/>
      <c r="H12" s="93">
        <v>4</v>
      </c>
      <c r="I12" s="94">
        <v>12</v>
      </c>
      <c r="J12" s="175"/>
      <c r="K12" s="176"/>
    </row>
    <row r="13" spans="1:11" s="11" customFormat="1" ht="16.350000000000001" customHeight="1" x14ac:dyDescent="0.25">
      <c r="A13" s="47" t="s">
        <v>14</v>
      </c>
      <c r="B13" s="24" t="s">
        <v>145</v>
      </c>
      <c r="C13" s="162">
        <f t="shared" si="0"/>
        <v>10</v>
      </c>
      <c r="D13" s="45" t="s">
        <v>111</v>
      </c>
      <c r="E13" s="45" t="s">
        <v>112</v>
      </c>
      <c r="F13" s="186"/>
      <c r="G13" s="187"/>
      <c r="H13" s="188">
        <v>5</v>
      </c>
      <c r="I13" s="189">
        <v>10</v>
      </c>
      <c r="J13" s="190"/>
      <c r="K13" s="191"/>
    </row>
    <row r="14" spans="1:11" s="11" customFormat="1" ht="16.350000000000001" customHeight="1" x14ac:dyDescent="0.25">
      <c r="A14" s="47" t="s">
        <v>20</v>
      </c>
      <c r="B14" s="24" t="s">
        <v>42</v>
      </c>
      <c r="C14" s="162">
        <f t="shared" si="0"/>
        <v>10</v>
      </c>
      <c r="D14" s="45" t="s">
        <v>43</v>
      </c>
      <c r="E14" s="45" t="s">
        <v>44</v>
      </c>
      <c r="F14" s="186">
        <v>5</v>
      </c>
      <c r="G14" s="187">
        <v>10</v>
      </c>
      <c r="H14" s="186"/>
      <c r="I14" s="187"/>
      <c r="J14" s="190"/>
      <c r="K14" s="191"/>
    </row>
    <row r="15" spans="1:11" s="11" customFormat="1" ht="16.350000000000001" customHeight="1" x14ac:dyDescent="0.25">
      <c r="A15" s="47" t="s">
        <v>24</v>
      </c>
      <c r="B15" s="24" t="s">
        <v>137</v>
      </c>
      <c r="C15" s="162">
        <f t="shared" si="0"/>
        <v>10</v>
      </c>
      <c r="D15" s="45" t="s">
        <v>118</v>
      </c>
      <c r="E15" s="45" t="s">
        <v>119</v>
      </c>
      <c r="F15" s="186">
        <v>7</v>
      </c>
      <c r="G15" s="187">
        <v>6</v>
      </c>
      <c r="H15" s="188">
        <v>8</v>
      </c>
      <c r="I15" s="189">
        <v>4</v>
      </c>
      <c r="J15" s="190"/>
      <c r="K15" s="191"/>
    </row>
    <row r="16" spans="1:11" s="11" customFormat="1" ht="16.350000000000001" customHeight="1" x14ac:dyDescent="0.25">
      <c r="A16" s="47" t="s">
        <v>25</v>
      </c>
      <c r="B16" s="24" t="s">
        <v>146</v>
      </c>
      <c r="C16" s="162">
        <f t="shared" si="0"/>
        <v>6</v>
      </c>
      <c r="D16" s="45" t="s">
        <v>140</v>
      </c>
      <c r="E16" s="45" t="s">
        <v>141</v>
      </c>
      <c r="F16" s="91"/>
      <c r="G16" s="92"/>
      <c r="H16" s="93">
        <v>7</v>
      </c>
      <c r="I16" s="94">
        <v>6</v>
      </c>
      <c r="J16" s="175"/>
      <c r="K16" s="176"/>
    </row>
    <row r="17" spans="1:19" s="11" customFormat="1" ht="16.350000000000001" customHeight="1" x14ac:dyDescent="0.25">
      <c r="A17" s="47" t="s">
        <v>26</v>
      </c>
      <c r="B17" s="24" t="s">
        <v>138</v>
      </c>
      <c r="C17" s="162">
        <f t="shared" si="0"/>
        <v>6</v>
      </c>
      <c r="D17" s="45" t="s">
        <v>118</v>
      </c>
      <c r="E17" s="45" t="s">
        <v>119</v>
      </c>
      <c r="F17" s="91">
        <v>8</v>
      </c>
      <c r="G17" s="92">
        <v>4</v>
      </c>
      <c r="H17" s="93">
        <v>9</v>
      </c>
      <c r="I17" s="94">
        <v>2</v>
      </c>
      <c r="J17" s="175"/>
      <c r="K17" s="176"/>
    </row>
    <row r="18" spans="1:19" s="11" customFormat="1" ht="16.350000000000001" customHeight="1" thickBot="1" x14ac:dyDescent="0.3">
      <c r="A18" s="184" t="s">
        <v>27</v>
      </c>
      <c r="B18" s="26" t="s">
        <v>139</v>
      </c>
      <c r="C18" s="185">
        <f t="shared" si="0"/>
        <v>3</v>
      </c>
      <c r="D18" s="26" t="s">
        <v>118</v>
      </c>
      <c r="E18" s="26" t="s">
        <v>119</v>
      </c>
      <c r="F18" s="124">
        <v>9</v>
      </c>
      <c r="G18" s="125">
        <v>2</v>
      </c>
      <c r="H18" s="124">
        <v>10</v>
      </c>
      <c r="I18" s="125">
        <v>1</v>
      </c>
      <c r="J18" s="177"/>
      <c r="K18" s="178"/>
    </row>
    <row r="20" spans="1:19" s="11" customFormat="1" ht="15.6" customHeight="1" x14ac:dyDescent="0.25">
      <c r="A20" s="240"/>
      <c r="B20" s="240"/>
      <c r="C20" s="240"/>
      <c r="D20" s="240"/>
      <c r="E20" s="240"/>
      <c r="F20" s="240"/>
      <c r="G20" s="240"/>
      <c r="H20" s="153"/>
      <c r="I20" s="153"/>
      <c r="J20" s="10"/>
      <c r="K20" s="10"/>
      <c r="L20" s="10"/>
      <c r="M20" s="10"/>
      <c r="N20" s="10"/>
      <c r="O20" s="10"/>
      <c r="P20" s="10"/>
      <c r="Q20" s="10"/>
      <c r="R20" s="10"/>
      <c r="S20" s="10"/>
    </row>
  </sheetData>
  <sheetProtection selectLockedCells="1" selectUnlockedCells="1"/>
  <sortState ref="B13:I14">
    <sortCondition descending="1" ref="I13:I14"/>
  </sortState>
  <mergeCells count="10">
    <mergeCell ref="H4:I5"/>
    <mergeCell ref="J4:K5"/>
    <mergeCell ref="A20:G20"/>
    <mergeCell ref="A2:K2"/>
    <mergeCell ref="A4:A6"/>
    <mergeCell ref="B4:B6"/>
    <mergeCell ref="C4:C6"/>
    <mergeCell ref="D4:D6"/>
    <mergeCell ref="E4:E6"/>
    <mergeCell ref="F4:G5"/>
  </mergeCells>
  <conditionalFormatting sqref="C10:C18">
    <cfRule type="cellIs" dxfId="5" priority="9" stopIfTrue="1" operator="equal">
      <formula>"-"</formula>
    </cfRule>
  </conditionalFormatting>
  <conditionalFormatting sqref="B7:C9 B10:B18">
    <cfRule type="cellIs" dxfId="4" priority="10" stopIfTrue="1" operator="equal">
      <formula>"-"</formula>
    </cfRule>
  </conditionalFormatting>
  <conditionalFormatting sqref="D7:D9 D12:D18">
    <cfRule type="cellIs" dxfId="3" priority="8" stopIfTrue="1" operator="equal">
      <formula>"-"</formula>
    </cfRule>
  </conditionalFormatting>
  <conditionalFormatting sqref="E7:E9 E12:E18">
    <cfRule type="cellIs" dxfId="2" priority="7" stopIfTrue="1" operator="equal">
      <formula>"-"</formula>
    </cfRule>
  </conditionalFormatting>
  <conditionalFormatting sqref="D10:D11">
    <cfRule type="cellIs" dxfId="1" priority="4" stopIfTrue="1" operator="equal">
      <formula>"-"</formula>
    </cfRule>
  </conditionalFormatting>
  <conditionalFormatting sqref="E10:E11">
    <cfRule type="cellIs" dxfId="0" priority="3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Абс</vt:lpstr>
      <vt:lpstr>Т2</vt:lpstr>
      <vt:lpstr>R</vt:lpstr>
      <vt:lpstr>Т3</vt:lpstr>
      <vt:lpstr>Т4</vt:lpstr>
      <vt:lpstr>'R'!Область_печати</vt:lpstr>
      <vt:lpstr>Абс!Область_печати</vt:lpstr>
      <vt:lpstr>Т2!Область_печати</vt:lpstr>
      <vt:lpstr>Т3!Область_печати</vt:lpstr>
      <vt:lpstr>Т4!Область_печати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AK-72</cp:lastModifiedBy>
  <cp:revision>4</cp:revision>
  <cp:lastPrinted>2018-12-11T14:30:35Z</cp:lastPrinted>
  <dcterms:created xsi:type="dcterms:W3CDTF">2011-01-03T12:45:18Z</dcterms:created>
  <dcterms:modified xsi:type="dcterms:W3CDTF">2022-09-27T17:15:33Z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1049-10.2.0.5908</vt:lpwstr>
  </property>
</Properties>
</file>