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5055" activeTab="3"/>
  </bookViews>
  <sheets>
    <sheet name="списокдопущенных" sheetId="1" r:id="rId1"/>
    <sheet name="ИтогиТР0" sheetId="2" r:id="rId2"/>
    <sheet name="ИтогиТР1" sheetId="3" r:id="rId3"/>
    <sheet name="ИтогиТР2" sheetId="4" r:id="rId4"/>
  </sheets>
  <definedNames>
    <definedName name="_xlnm._FilterDatabase" localSheetId="0" hidden="1">'списокдопущенных'!$H$8:$H$49</definedName>
    <definedName name="_xlnm.Print_Area" localSheetId="0">'списокдопущенных'!$A$1:$H$57</definedName>
  </definedNames>
  <calcPr fullCalcOnLoad="1"/>
</workbook>
</file>

<file path=xl/sharedStrings.xml><?xml version="1.0" encoding="utf-8"?>
<sst xmlns="http://schemas.openxmlformats.org/spreadsheetml/2006/main" count="275" uniqueCount="111">
  <si>
    <t xml:space="preserve">Министерство спорта Российской Федерации                                                                                                                                            </t>
  </si>
  <si>
    <t xml:space="preserve">Российская Автомобильная Федерация                                                                                                                                                              </t>
  </si>
  <si>
    <t>Комитет внедорожных соревнований РРОО  «РОСТОФФ»</t>
  </si>
  <si>
    <t>Список допущенных заявителей и водителей</t>
  </si>
  <si>
    <t>№№</t>
  </si>
  <si>
    <t>Старт
номер</t>
  </si>
  <si>
    <t>Заявитель/
город</t>
  </si>
  <si>
    <t>1 водитель /             2 водитель</t>
  </si>
  <si>
    <t>Лицензия</t>
  </si>
  <si>
    <t>Город</t>
  </si>
  <si>
    <t>Автомобиль</t>
  </si>
  <si>
    <t>Зачетная группа</t>
  </si>
  <si>
    <t>Итого</t>
  </si>
  <si>
    <t>ТР-1</t>
  </si>
  <si>
    <t>ВАЗ 2121</t>
  </si>
  <si>
    <t>УАЗ 469</t>
  </si>
  <si>
    <t>ВАЗ 21213</t>
  </si>
  <si>
    <t>Итого по классу ТР-1 :</t>
  </si>
  <si>
    <t xml:space="preserve">Итого: </t>
  </si>
  <si>
    <t>Главный секретарь</t>
  </si>
  <si>
    <t>Главный судья</t>
  </si>
  <si>
    <t>Председатель КСК</t>
  </si>
  <si>
    <t xml:space="preserve">Спортивный комиссар </t>
  </si>
  <si>
    <t>Спортивный комиссар</t>
  </si>
  <si>
    <t>Итоговая классификация ТР-1</t>
  </si>
  <si>
    <t>Место</t>
  </si>
  <si>
    <t>Номер</t>
  </si>
  <si>
    <t>Экипаж</t>
  </si>
  <si>
    <t>СУ-1</t>
  </si>
  <si>
    <t>СУ-2</t>
  </si>
  <si>
    <t>Калининградская область, г. Калининград</t>
  </si>
  <si>
    <t>Итого по классу ТР-0 :</t>
  </si>
  <si>
    <t>Итого по классу ТР-2 :</t>
  </si>
  <si>
    <t>Гончарова Светлана</t>
  </si>
  <si>
    <t>Итоговая классификация ТР-0</t>
  </si>
  <si>
    <t>Леонов Александр</t>
  </si>
  <si>
    <t>Елагин Артем</t>
  </si>
  <si>
    <t>LR Discovery</t>
  </si>
  <si>
    <t>Nissan Pathfinder</t>
  </si>
  <si>
    <t>Калининград</t>
  </si>
  <si>
    <t>Калининград  Калининград</t>
  </si>
  <si>
    <t>ТР-0</t>
  </si>
  <si>
    <t>Черняховск</t>
  </si>
  <si>
    <t>Черняховск     Черняховск</t>
  </si>
  <si>
    <t>Лещенко Александр 157137</t>
  </si>
  <si>
    <t>Лещенко Александр Лещенко Денис</t>
  </si>
  <si>
    <t>Потапов Виктор 157113</t>
  </si>
  <si>
    <t>Потапов Виктор                  Яшин Сергей</t>
  </si>
  <si>
    <t>Прутской Владимир 157138</t>
  </si>
  <si>
    <t>Прутской Владимир                  Фадеев Вячеслав</t>
  </si>
  <si>
    <t>TLC 70</t>
  </si>
  <si>
    <t>Mitsubishi Pajero</t>
  </si>
  <si>
    <t>Коноваленко Александр</t>
  </si>
  <si>
    <t>Зубарев Альберт</t>
  </si>
  <si>
    <t>Удодов Леонид 157125</t>
  </si>
  <si>
    <t>Удодов Леонид Хосин Андрей</t>
  </si>
  <si>
    <t>Бухонов Эдуард 157117</t>
  </si>
  <si>
    <t>Бухонов Эдуард Солдатов Игорь</t>
  </si>
  <si>
    <t>Баранцев Иван 157123</t>
  </si>
  <si>
    <t>Баранцев Иван Киселев Василий</t>
  </si>
  <si>
    <t>Митин Денис Митин Руслан</t>
  </si>
  <si>
    <t>Цыбаль Владимир 157142</t>
  </si>
  <si>
    <t>Цыбаль Владимир Цыбаль Елена</t>
  </si>
  <si>
    <t>153030 к.I</t>
  </si>
  <si>
    <t>153029 к.I</t>
  </si>
  <si>
    <t>150027 к.I</t>
  </si>
  <si>
    <t>153028 к.I</t>
  </si>
  <si>
    <t>142962 к.II</t>
  </si>
  <si>
    <t>3</t>
  </si>
  <si>
    <t>незачёт</t>
  </si>
  <si>
    <t>9</t>
  </si>
  <si>
    <t xml:space="preserve">ТРОФИ-РЕЙД "ЯНТАРНЫЙ БОБЁР"
3 этап Кубка РАФ Северо-Западного региона
Отборочный этап Чемпионата России                                                                                                                                                                 </t>
  </si>
  <si>
    <t>18-19.07.2015 г.</t>
  </si>
  <si>
    <t>Итоговая классификация ТР-2</t>
  </si>
  <si>
    <t>Гончаров Вадим 157146</t>
  </si>
  <si>
    <t>Гончаров Вадим             Хохлов Евгений</t>
  </si>
  <si>
    <t>Киселев Роман 157129</t>
  </si>
  <si>
    <t>Киселев Роман             Голубев Сергей</t>
  </si>
  <si>
    <t>Никифоров Павел 157120</t>
  </si>
  <si>
    <t>Никифоров Павел             Лысанский Сергей</t>
  </si>
  <si>
    <t>Блинов Сергей 157184</t>
  </si>
  <si>
    <t>Блинов Сергей             Васюшкин Игорь</t>
  </si>
  <si>
    <t>ТР-2</t>
  </si>
  <si>
    <t>Уласевич Алексей 157169</t>
  </si>
  <si>
    <t>Уласевич Алексей                   Купрейчик Эдуард</t>
  </si>
  <si>
    <t>Симков Михаил 157140</t>
  </si>
  <si>
    <t>Симков Михаил                   Смирнов Артем</t>
  </si>
  <si>
    <t>Савченко Дмитрий 151813</t>
  </si>
  <si>
    <t>Савченко Дмитрий                   Кобзарь Михаил</t>
  </si>
  <si>
    <t>Березнев Сергей 157178</t>
  </si>
  <si>
    <t>Березнев Сергей                   Горбатых Юрий</t>
  </si>
  <si>
    <t>Шихотаров Илья 157173</t>
  </si>
  <si>
    <t>Шихотаров Илья                   Лапин Станислав</t>
  </si>
  <si>
    <t>Павловский Михаил 157180</t>
  </si>
  <si>
    <t>Павловский Михаил                   Павловский Максим</t>
  </si>
  <si>
    <t>Шихотаров Иван 151886</t>
  </si>
  <si>
    <t>Шихотаров Иван                   Смирнов Сергей</t>
  </si>
  <si>
    <t>ДСУ</t>
  </si>
  <si>
    <t> Mercedes-G</t>
  </si>
  <si>
    <t> Toyota Land Cruiser </t>
  </si>
  <si>
    <t> Suzuki Samurai</t>
  </si>
  <si>
    <t>Mitsubishi Pajero</t>
  </si>
  <si>
    <t>Артемьев Александр 157177</t>
  </si>
  <si>
    <t>Артемьев Александр                Череда Андрей</t>
  </si>
  <si>
    <t>Land Rover Defender</t>
  </si>
  <si>
    <t>Nissan Patrol</t>
  </si>
  <si>
    <t>Ниссан pickup</t>
  </si>
  <si>
    <t>Mercedes G-WOLF</t>
  </si>
  <si>
    <t>Toyota Land Cruiser 70</t>
  </si>
  <si>
    <t>7</t>
  </si>
  <si>
    <t>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</si>
</sst>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0.0_ ;[Red]\-0.0\ "/>
    <numFmt numFmtId="166" formatCode="[h]:mm:ss;@"/>
    <numFmt numFmtId="167" formatCode="h:mm:ss;@"/>
    <numFmt numFmtId="168" formatCode="0.00_ ;[Red]\-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3">
    <font>
      <sz val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6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b/>
      <i/>
      <sz val="10"/>
      <name val="Arial Cyr"/>
      <family val="2"/>
    </font>
    <font>
      <sz val="14"/>
      <name val="Times New Roman"/>
      <family val="1"/>
    </font>
    <font>
      <b/>
      <sz val="10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color indexed="63"/>
      <name val="Verdana"/>
      <family val="2"/>
    </font>
    <font>
      <sz val="10"/>
      <color indexed="6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14" borderId="7" applyNumberFormat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9" fillId="0" borderId="0">
      <alignment/>
      <protection/>
    </xf>
    <xf numFmtId="0" fontId="19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9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52">
      <alignment/>
      <protection/>
    </xf>
    <xf numFmtId="0" fontId="8" fillId="0" borderId="0" xfId="52" applyFont="1">
      <alignment/>
      <protection/>
    </xf>
    <xf numFmtId="22" fontId="9" fillId="0" borderId="0" xfId="52" applyNumberFormat="1">
      <alignment/>
      <protection/>
    </xf>
    <xf numFmtId="0" fontId="9" fillId="0" borderId="0" xfId="52" applyAlignment="1">
      <alignment horizontal="center" vertical="center" wrapText="1"/>
      <protection/>
    </xf>
    <xf numFmtId="0" fontId="11" fillId="0" borderId="0" xfId="52" applyFont="1" applyAlignment="1">
      <alignment horizontal="center" vertical="center" wrapText="1"/>
      <protection/>
    </xf>
    <xf numFmtId="0" fontId="13" fillId="0" borderId="0" xfId="52" applyFont="1" applyAlignment="1">
      <alignment horizontal="center"/>
      <protection/>
    </xf>
    <xf numFmtId="0" fontId="9" fillId="0" borderId="0" xfId="52" applyNumberFormat="1">
      <alignment/>
      <protection/>
    </xf>
    <xf numFmtId="166" fontId="9" fillId="0" borderId="0" xfId="52" applyNumberFormat="1">
      <alignment/>
      <protection/>
    </xf>
    <xf numFmtId="1" fontId="9" fillId="0" borderId="0" xfId="52" applyNumberFormat="1">
      <alignment/>
      <protection/>
    </xf>
    <xf numFmtId="0" fontId="4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11" xfId="52" applyBorder="1">
      <alignment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9" fillId="0" borderId="0" xfId="52" applyFill="1">
      <alignment/>
      <protection/>
    </xf>
    <xf numFmtId="0" fontId="9" fillId="0" borderId="0" xfId="52" applyFont="1" applyFill="1">
      <alignment/>
      <protection/>
    </xf>
    <xf numFmtId="1" fontId="12" fillId="0" borderId="10" xfId="52" applyNumberFormat="1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center" wrapText="1"/>
      <protection/>
    </xf>
    <xf numFmtId="1" fontId="12" fillId="0" borderId="12" xfId="52" applyNumberFormat="1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 wrapText="1"/>
      <protection/>
    </xf>
    <xf numFmtId="1" fontId="12" fillId="0" borderId="13" xfId="52" applyNumberFormat="1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/>
    </xf>
    <xf numFmtId="165" fontId="12" fillId="0" borderId="14" xfId="52" applyNumberFormat="1" applyFont="1" applyFill="1" applyBorder="1" applyAlignment="1">
      <alignment horizontal="center" vertical="center"/>
      <protection/>
    </xf>
    <xf numFmtId="165" fontId="12" fillId="0" borderId="15" xfId="52" applyNumberFormat="1" applyFont="1" applyFill="1" applyBorder="1" applyAlignment="1">
      <alignment horizontal="center" vertical="center"/>
      <protection/>
    </xf>
    <xf numFmtId="165" fontId="12" fillId="0" borderId="16" xfId="52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10" fillId="0" borderId="20" xfId="52" applyFont="1" applyFill="1" applyBorder="1" applyAlignment="1">
      <alignment horizontal="center" vertical="center"/>
      <protection/>
    </xf>
    <xf numFmtId="0" fontId="10" fillId="0" borderId="21" xfId="52" applyFont="1" applyFill="1" applyBorder="1" applyAlignment="1">
      <alignment horizontal="center" vertical="center"/>
      <protection/>
    </xf>
    <xf numFmtId="0" fontId="32" fillId="0" borderId="0" xfId="0" applyFont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169" fontId="12" fillId="0" borderId="10" xfId="52" applyNumberFormat="1" applyFont="1" applyBorder="1" applyAlignment="1">
      <alignment horizontal="center" vertical="center" wrapText="1"/>
      <protection/>
    </xf>
    <xf numFmtId="169" fontId="12" fillId="0" borderId="0" xfId="52" applyNumberFormat="1" applyFont="1" applyBorder="1" applyAlignment="1">
      <alignment horizontal="center" vertical="center" wrapText="1"/>
      <protection/>
    </xf>
    <xf numFmtId="169" fontId="12" fillId="0" borderId="0" xfId="52" applyNumberFormat="1" applyFont="1" applyFill="1" applyBorder="1" applyAlignment="1">
      <alignment horizontal="center" vertical="center"/>
      <protection/>
    </xf>
    <xf numFmtId="169" fontId="12" fillId="0" borderId="10" xfId="52" applyNumberFormat="1" applyFont="1" applyFill="1" applyBorder="1" applyAlignment="1">
      <alignment horizontal="center" vertical="center"/>
      <protection/>
    </xf>
    <xf numFmtId="169" fontId="12" fillId="0" borderId="12" xfId="52" applyNumberFormat="1" applyFont="1" applyFill="1" applyBorder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 wrapText="1"/>
      <protection/>
    </xf>
    <xf numFmtId="0" fontId="10" fillId="0" borderId="24" xfId="52" applyFont="1" applyBorder="1" applyAlignment="1">
      <alignment horizontal="center" vertical="center" wrapText="1"/>
      <protection/>
    </xf>
    <xf numFmtId="0" fontId="10" fillId="0" borderId="25" xfId="52" applyFont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vertical="center"/>
      <protection/>
    </xf>
    <xf numFmtId="169" fontId="12" fillId="0" borderId="13" xfId="52" applyNumberFormat="1" applyFont="1" applyBorder="1" applyAlignment="1">
      <alignment horizontal="center" vertical="center" wrapText="1"/>
      <protection/>
    </xf>
    <xf numFmtId="169" fontId="12" fillId="0" borderId="13" xfId="52" applyNumberFormat="1" applyFont="1" applyFill="1" applyBorder="1" applyAlignment="1">
      <alignment horizontal="center" vertical="center"/>
      <protection/>
    </xf>
    <xf numFmtId="169" fontId="12" fillId="0" borderId="12" xfId="52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0" xfId="52" applyFont="1" applyAlignment="1">
      <alignment horizontal="center"/>
      <protection/>
    </xf>
    <xf numFmtId="169" fontId="9" fillId="0" borderId="0" xfId="52" applyNumberFormat="1">
      <alignment/>
      <protection/>
    </xf>
    <xf numFmtId="165" fontId="12" fillId="0" borderId="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647700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114300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114300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114300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zoomScale="75" zoomScaleNormal="75" zoomScalePageLayoutView="0" workbookViewId="0" topLeftCell="A28">
      <selection activeCell="L48" sqref="L48"/>
    </sheetView>
  </sheetViews>
  <sheetFormatPr defaultColWidth="10.33203125" defaultRowHeight="11.25"/>
  <cols>
    <col min="1" max="1" width="5.33203125" style="1" customWidth="1"/>
    <col min="2" max="2" width="12.66015625" style="1" customWidth="1"/>
    <col min="3" max="3" width="21.16015625" style="1" customWidth="1"/>
    <col min="4" max="4" width="26.83203125" style="1" customWidth="1"/>
    <col min="5" max="5" width="15" style="1" customWidth="1"/>
    <col min="6" max="6" width="18.5" style="1" customWidth="1"/>
    <col min="7" max="7" width="20.83203125" style="1" customWidth="1"/>
    <col min="8" max="8" width="16.83203125" style="1" customWidth="1"/>
    <col min="9" max="9" width="10.33203125" style="1" customWidth="1"/>
    <col min="10" max="11" width="14.16015625" style="1" customWidth="1"/>
    <col min="12" max="12" width="5.83203125" style="1" customWidth="1"/>
    <col min="13" max="13" width="25" style="1" customWidth="1"/>
    <col min="14" max="14" width="11.16015625" style="1" customWidth="1"/>
    <col min="15" max="16384" width="10.33203125" style="1" customWidth="1"/>
  </cols>
  <sheetData>
    <row r="1" spans="3:8" ht="28.5" customHeight="1">
      <c r="C1" s="73" t="s">
        <v>0</v>
      </c>
      <c r="D1" s="73"/>
      <c r="E1" s="73"/>
      <c r="F1" s="73"/>
      <c r="G1" s="73"/>
      <c r="H1" s="73"/>
    </row>
    <row r="2" spans="3:8" ht="25.5" customHeight="1">
      <c r="C2" s="73" t="s">
        <v>1</v>
      </c>
      <c r="D2" s="73"/>
      <c r="E2" s="73"/>
      <c r="F2" s="73"/>
      <c r="G2" s="73"/>
      <c r="H2" s="73"/>
    </row>
    <row r="3" spans="3:8" ht="20.25" customHeight="1">
      <c r="C3" s="73" t="s">
        <v>2</v>
      </c>
      <c r="D3" s="73"/>
      <c r="E3" s="73"/>
      <c r="F3" s="73"/>
      <c r="G3" s="73"/>
      <c r="H3" s="73"/>
    </row>
    <row r="4" spans="1:8" ht="57.75" customHeight="1">
      <c r="A4" s="72"/>
      <c r="B4" s="72"/>
      <c r="C4" s="73" t="s">
        <v>71</v>
      </c>
      <c r="D4" s="73"/>
      <c r="E4" s="73"/>
      <c r="F4" s="73"/>
      <c r="G4" s="73"/>
      <c r="H4" s="73"/>
    </row>
    <row r="5" spans="1:8" ht="18.75" customHeight="1">
      <c r="A5" s="74" t="s">
        <v>30</v>
      </c>
      <c r="B5" s="74"/>
      <c r="C5" s="75" t="s">
        <v>3</v>
      </c>
      <c r="D5" s="75"/>
      <c r="E5" s="75"/>
      <c r="F5" s="75"/>
      <c r="G5" s="75"/>
      <c r="H5" s="75"/>
    </row>
    <row r="6" spans="1:8" ht="32.25" customHeight="1">
      <c r="A6" s="74"/>
      <c r="B6" s="74"/>
      <c r="C6" s="2"/>
      <c r="D6" s="2"/>
      <c r="E6" s="2"/>
      <c r="F6" s="2"/>
      <c r="G6" s="75" t="s">
        <v>72</v>
      </c>
      <c r="H6" s="75"/>
    </row>
    <row r="7" spans="2:8" ht="18.75" customHeight="1">
      <c r="B7" s="3"/>
      <c r="C7" s="2"/>
      <c r="D7" s="2"/>
      <c r="E7" s="2"/>
      <c r="F7" s="2"/>
      <c r="G7" s="2"/>
      <c r="H7" s="2"/>
    </row>
    <row r="8" spans="1:8" s="4" customFormat="1" ht="33.75" customHeight="1">
      <c r="A8" s="27" t="s">
        <v>4</v>
      </c>
      <c r="B8" s="28" t="s">
        <v>5</v>
      </c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</row>
    <row r="9" spans="1:14" ht="48.75" customHeight="1">
      <c r="A9" s="70">
        <v>1</v>
      </c>
      <c r="B9" s="69">
        <v>36</v>
      </c>
      <c r="C9" s="5" t="s">
        <v>46</v>
      </c>
      <c r="D9" s="68" t="s">
        <v>47</v>
      </c>
      <c r="E9" s="6">
        <v>157113</v>
      </c>
      <c r="F9" s="68" t="s">
        <v>43</v>
      </c>
      <c r="G9" s="68" t="s">
        <v>37</v>
      </c>
      <c r="H9" s="71" t="s">
        <v>41</v>
      </c>
      <c r="J9" s="41"/>
      <c r="K9" s="41"/>
      <c r="L9" s="41"/>
      <c r="M9" s="41"/>
      <c r="N9" s="41"/>
    </row>
    <row r="10" spans="1:14" ht="15">
      <c r="A10" s="70"/>
      <c r="B10" s="69"/>
      <c r="C10" s="5" t="s">
        <v>42</v>
      </c>
      <c r="D10" s="68"/>
      <c r="E10" s="6">
        <v>157112</v>
      </c>
      <c r="F10" s="68"/>
      <c r="G10" s="68"/>
      <c r="H10" s="71"/>
      <c r="J10" s="41"/>
      <c r="K10" s="41"/>
      <c r="L10" s="41"/>
      <c r="M10" s="41"/>
      <c r="N10" s="41"/>
    </row>
    <row r="11" spans="1:14" ht="33.75" customHeight="1">
      <c r="A11" s="70">
        <v>2</v>
      </c>
      <c r="B11" s="69">
        <v>16</v>
      </c>
      <c r="C11" s="5" t="s">
        <v>48</v>
      </c>
      <c r="D11" s="68" t="s">
        <v>49</v>
      </c>
      <c r="E11" s="6">
        <v>157138</v>
      </c>
      <c r="F11" s="68" t="s">
        <v>40</v>
      </c>
      <c r="G11" s="68" t="s">
        <v>38</v>
      </c>
      <c r="H11" s="71" t="s">
        <v>41</v>
      </c>
      <c r="J11"/>
      <c r="K11"/>
      <c r="L11"/>
      <c r="M11"/>
      <c r="N11"/>
    </row>
    <row r="12" spans="1:14" ht="15">
      <c r="A12" s="70"/>
      <c r="B12" s="69"/>
      <c r="C12" s="5" t="s">
        <v>39</v>
      </c>
      <c r="D12" s="68"/>
      <c r="E12" s="6">
        <v>157139</v>
      </c>
      <c r="F12" s="68"/>
      <c r="G12" s="68"/>
      <c r="H12" s="71"/>
      <c r="J12" s="41"/>
      <c r="K12" s="41"/>
      <c r="L12" s="41"/>
      <c r="M12" s="41"/>
      <c r="N12" s="41"/>
    </row>
    <row r="13" spans="1:14" ht="41.25" customHeight="1">
      <c r="A13" s="70">
        <v>3</v>
      </c>
      <c r="B13" s="69">
        <v>15</v>
      </c>
      <c r="C13" s="5" t="s">
        <v>44</v>
      </c>
      <c r="D13" s="68" t="s">
        <v>45</v>
      </c>
      <c r="E13" s="6">
        <v>157137</v>
      </c>
      <c r="F13" s="68" t="s">
        <v>40</v>
      </c>
      <c r="G13" s="68" t="s">
        <v>14</v>
      </c>
      <c r="H13" s="71" t="s">
        <v>41</v>
      </c>
      <c r="J13" s="41"/>
      <c r="K13" s="41"/>
      <c r="L13" s="41"/>
      <c r="M13" s="41"/>
      <c r="N13" s="41"/>
    </row>
    <row r="14" spans="1:14" ht="12.75">
      <c r="A14" s="70"/>
      <c r="B14" s="69"/>
      <c r="C14" s="5" t="s">
        <v>39</v>
      </c>
      <c r="D14" s="68"/>
      <c r="E14" s="6">
        <v>157136</v>
      </c>
      <c r="F14" s="68"/>
      <c r="G14" s="68"/>
      <c r="H14" s="71"/>
      <c r="J14"/>
      <c r="K14"/>
      <c r="L14"/>
      <c r="M14"/>
      <c r="N14"/>
    </row>
    <row r="15" spans="1:14" ht="45.75" customHeight="1">
      <c r="A15" s="70">
        <v>4</v>
      </c>
      <c r="B15" s="69">
        <v>13</v>
      </c>
      <c r="C15" s="5" t="s">
        <v>56</v>
      </c>
      <c r="D15" s="67" t="s">
        <v>57</v>
      </c>
      <c r="E15" s="6">
        <v>157117</v>
      </c>
      <c r="F15" s="68" t="s">
        <v>40</v>
      </c>
      <c r="G15" s="68" t="s">
        <v>15</v>
      </c>
      <c r="H15" s="71" t="s">
        <v>13</v>
      </c>
      <c r="J15" s="53"/>
      <c r="K15" s="53"/>
      <c r="M15" s="53"/>
      <c r="N15" s="53"/>
    </row>
    <row r="16" spans="1:14" ht="14.25" customHeight="1">
      <c r="A16" s="70"/>
      <c r="B16" s="69"/>
      <c r="C16" s="5" t="s">
        <v>39</v>
      </c>
      <c r="D16" s="67"/>
      <c r="E16" s="6">
        <v>157118</v>
      </c>
      <c r="F16" s="68"/>
      <c r="G16" s="68"/>
      <c r="H16" s="71"/>
      <c r="J16" s="53"/>
      <c r="K16" s="53"/>
      <c r="L16" s="53"/>
      <c r="M16" s="53"/>
      <c r="N16" s="53"/>
    </row>
    <row r="17" spans="1:14" ht="26.25" customHeight="1">
      <c r="A17" s="70">
        <v>5</v>
      </c>
      <c r="B17" s="69">
        <v>28</v>
      </c>
      <c r="C17" s="5" t="s">
        <v>54</v>
      </c>
      <c r="D17" s="67" t="s">
        <v>55</v>
      </c>
      <c r="E17" s="6">
        <v>157125</v>
      </c>
      <c r="F17" s="68" t="s">
        <v>40</v>
      </c>
      <c r="G17" s="68" t="s">
        <v>100</v>
      </c>
      <c r="H17" s="71" t="s">
        <v>13</v>
      </c>
      <c r="J17" s="53"/>
      <c r="K17" s="53"/>
      <c r="L17" s="53"/>
      <c r="M17" s="53"/>
      <c r="N17" s="53"/>
    </row>
    <row r="18" spans="1:14" ht="40.5" customHeight="1">
      <c r="A18" s="70"/>
      <c r="B18" s="69"/>
      <c r="C18" s="5" t="s">
        <v>39</v>
      </c>
      <c r="D18" s="67"/>
      <c r="E18" s="6">
        <v>157126</v>
      </c>
      <c r="F18" s="68"/>
      <c r="G18" s="68"/>
      <c r="H18" s="71"/>
      <c r="J18" s="53"/>
      <c r="K18" s="53"/>
      <c r="L18" s="53"/>
      <c r="M18" s="53"/>
      <c r="N18" s="53"/>
    </row>
    <row r="19" spans="1:14" ht="27.75" customHeight="1">
      <c r="A19" s="70">
        <v>6</v>
      </c>
      <c r="B19" s="69">
        <v>33</v>
      </c>
      <c r="C19" s="52" t="s">
        <v>74</v>
      </c>
      <c r="D19" s="67" t="s">
        <v>75</v>
      </c>
      <c r="E19" s="42">
        <v>157146</v>
      </c>
      <c r="F19" s="67" t="s">
        <v>40</v>
      </c>
      <c r="G19" s="67" t="s">
        <v>50</v>
      </c>
      <c r="H19" s="70" t="s">
        <v>13</v>
      </c>
      <c r="J19" s="53"/>
      <c r="K19" s="53"/>
      <c r="L19" s="53"/>
      <c r="M19" s="53"/>
      <c r="N19" s="53"/>
    </row>
    <row r="20" spans="1:14" ht="20.25" customHeight="1">
      <c r="A20" s="70"/>
      <c r="B20" s="69"/>
      <c r="C20" s="52" t="s">
        <v>39</v>
      </c>
      <c r="D20" s="67"/>
      <c r="E20" s="42">
        <v>157183</v>
      </c>
      <c r="F20" s="67"/>
      <c r="G20" s="67"/>
      <c r="H20" s="70"/>
      <c r="J20" s="53"/>
      <c r="K20" s="53"/>
      <c r="L20" s="53"/>
      <c r="M20" s="53"/>
      <c r="N20" s="53"/>
    </row>
    <row r="21" spans="1:14" ht="25.5" customHeight="1">
      <c r="A21" s="70">
        <v>7</v>
      </c>
      <c r="B21" s="69">
        <v>30</v>
      </c>
      <c r="C21" s="5" t="s">
        <v>58</v>
      </c>
      <c r="D21" s="67" t="s">
        <v>59</v>
      </c>
      <c r="E21" s="6">
        <v>157123</v>
      </c>
      <c r="F21" s="68" t="s">
        <v>40</v>
      </c>
      <c r="G21" s="68" t="s">
        <v>16</v>
      </c>
      <c r="H21" s="71" t="s">
        <v>13</v>
      </c>
      <c r="J21" s="53"/>
      <c r="K21" s="53"/>
      <c r="L21" s="53"/>
      <c r="M21" s="53"/>
      <c r="N21" s="53"/>
    </row>
    <row r="22" spans="1:14" ht="25.5" customHeight="1">
      <c r="A22" s="70"/>
      <c r="B22" s="69"/>
      <c r="C22" s="5" t="s">
        <v>39</v>
      </c>
      <c r="D22" s="67"/>
      <c r="E22" s="6">
        <v>157124</v>
      </c>
      <c r="F22" s="68"/>
      <c r="G22" s="68"/>
      <c r="H22" s="71"/>
      <c r="J22" s="53"/>
      <c r="K22" s="53"/>
      <c r="L22" s="53"/>
      <c r="M22" s="53"/>
      <c r="N22" s="53"/>
    </row>
    <row r="23" spans="1:14" s="7" customFormat="1" ht="32.25" customHeight="1">
      <c r="A23" s="70">
        <v>8</v>
      </c>
      <c r="B23" s="69">
        <v>7</v>
      </c>
      <c r="C23" s="5" t="s">
        <v>61</v>
      </c>
      <c r="D23" s="67" t="s">
        <v>62</v>
      </c>
      <c r="E23" s="6">
        <v>157142</v>
      </c>
      <c r="F23" s="68" t="s">
        <v>40</v>
      </c>
      <c r="G23" s="68" t="s">
        <v>51</v>
      </c>
      <c r="H23" s="71" t="s">
        <v>13</v>
      </c>
      <c r="J23" s="53"/>
      <c r="K23" s="53"/>
      <c r="L23" s="53"/>
      <c r="M23" s="53"/>
      <c r="N23" s="53"/>
    </row>
    <row r="24" spans="1:14" s="7" customFormat="1" ht="13.5" customHeight="1">
      <c r="A24" s="70"/>
      <c r="B24" s="69"/>
      <c r="C24" s="5" t="s">
        <v>39</v>
      </c>
      <c r="D24" s="67"/>
      <c r="E24" s="6">
        <v>157130</v>
      </c>
      <c r="F24" s="68"/>
      <c r="G24" s="68"/>
      <c r="H24" s="71"/>
      <c r="J24" s="53"/>
      <c r="K24" s="53"/>
      <c r="L24" s="53"/>
      <c r="M24" s="53"/>
      <c r="N24" s="53"/>
    </row>
    <row r="25" spans="1:14" ht="39.75" customHeight="1">
      <c r="A25" s="70">
        <v>9</v>
      </c>
      <c r="B25" s="69">
        <v>24</v>
      </c>
      <c r="C25" s="52" t="s">
        <v>102</v>
      </c>
      <c r="D25" s="67" t="s">
        <v>103</v>
      </c>
      <c r="E25" s="42">
        <v>157177</v>
      </c>
      <c r="F25" s="67" t="s">
        <v>40</v>
      </c>
      <c r="G25" s="67" t="s">
        <v>98</v>
      </c>
      <c r="H25" s="70" t="s">
        <v>13</v>
      </c>
      <c r="J25" s="53"/>
      <c r="K25" s="53"/>
      <c r="L25" s="53"/>
      <c r="M25" s="53"/>
      <c r="N25" s="53"/>
    </row>
    <row r="26" spans="1:14" ht="13.5" customHeight="1">
      <c r="A26" s="70"/>
      <c r="B26" s="69"/>
      <c r="C26" s="52" t="s">
        <v>39</v>
      </c>
      <c r="D26" s="67"/>
      <c r="E26" s="42">
        <v>157185</v>
      </c>
      <c r="F26" s="67"/>
      <c r="G26" s="67"/>
      <c r="H26" s="70"/>
      <c r="J26" s="53"/>
      <c r="K26" s="53"/>
      <c r="L26" s="53"/>
      <c r="M26" s="53"/>
      <c r="N26" s="53"/>
    </row>
    <row r="27" spans="1:14" ht="24.75" customHeight="1">
      <c r="A27" s="70">
        <v>10</v>
      </c>
      <c r="B27" s="69">
        <v>2</v>
      </c>
      <c r="C27" s="52" t="s">
        <v>76</v>
      </c>
      <c r="D27" s="67" t="s">
        <v>77</v>
      </c>
      <c r="E27" s="42">
        <v>157129</v>
      </c>
      <c r="F27" s="67" t="s">
        <v>40</v>
      </c>
      <c r="G27" s="67" t="s">
        <v>99</v>
      </c>
      <c r="H27" s="70" t="s">
        <v>13</v>
      </c>
      <c r="J27" s="53"/>
      <c r="K27" s="53"/>
      <c r="L27" s="53"/>
      <c r="M27" s="53"/>
      <c r="N27" s="53"/>
    </row>
    <row r="28" spans="1:14" ht="12.75">
      <c r="A28" s="70"/>
      <c r="B28" s="69"/>
      <c r="C28" s="52" t="s">
        <v>39</v>
      </c>
      <c r="D28" s="67"/>
      <c r="E28" s="42">
        <v>157131</v>
      </c>
      <c r="F28" s="67"/>
      <c r="G28" s="67"/>
      <c r="H28" s="70"/>
      <c r="J28" s="53"/>
      <c r="K28" s="53"/>
      <c r="L28" s="53"/>
      <c r="M28" s="53"/>
      <c r="N28" s="53"/>
    </row>
    <row r="29" spans="1:14" ht="25.5">
      <c r="A29" s="70">
        <v>11</v>
      </c>
      <c r="B29" s="69">
        <v>4</v>
      </c>
      <c r="C29" s="52" t="s">
        <v>78</v>
      </c>
      <c r="D29" s="67" t="s">
        <v>79</v>
      </c>
      <c r="E29" s="42">
        <v>157120</v>
      </c>
      <c r="F29" s="67" t="s">
        <v>40</v>
      </c>
      <c r="G29" s="67" t="s">
        <v>101</v>
      </c>
      <c r="H29" s="70" t="s">
        <v>13</v>
      </c>
      <c r="J29" s="53"/>
      <c r="K29" s="53"/>
      <c r="L29" s="53"/>
      <c r="M29" s="53"/>
      <c r="N29" s="53"/>
    </row>
    <row r="30" spans="1:14" ht="12.75">
      <c r="A30" s="70"/>
      <c r="B30" s="69"/>
      <c r="C30" s="52" t="s">
        <v>39</v>
      </c>
      <c r="D30" s="67"/>
      <c r="E30" s="42">
        <v>157122</v>
      </c>
      <c r="F30" s="67"/>
      <c r="G30" s="67"/>
      <c r="H30" s="70"/>
      <c r="J30" s="53"/>
      <c r="K30" s="53"/>
      <c r="L30" s="53"/>
      <c r="M30" s="53"/>
      <c r="N30" s="53"/>
    </row>
    <row r="31" spans="1:14" ht="25.5">
      <c r="A31" s="70">
        <v>12</v>
      </c>
      <c r="B31" s="69">
        <v>32</v>
      </c>
      <c r="C31" s="52" t="s">
        <v>80</v>
      </c>
      <c r="D31" s="67" t="s">
        <v>81</v>
      </c>
      <c r="E31" s="42">
        <v>157184</v>
      </c>
      <c r="F31" s="67" t="s">
        <v>40</v>
      </c>
      <c r="G31" s="67" t="s">
        <v>100</v>
      </c>
      <c r="H31" s="70" t="s">
        <v>13</v>
      </c>
      <c r="J31" s="53"/>
      <c r="K31" s="53"/>
      <c r="M31" s="53"/>
      <c r="N31" s="53"/>
    </row>
    <row r="32" spans="1:14" ht="12.75">
      <c r="A32" s="70"/>
      <c r="B32" s="69"/>
      <c r="C32" s="52" t="s">
        <v>39</v>
      </c>
      <c r="D32" s="67"/>
      <c r="E32" s="42">
        <v>157182</v>
      </c>
      <c r="F32" s="67"/>
      <c r="G32" s="67"/>
      <c r="H32" s="70"/>
      <c r="J32" s="53"/>
      <c r="K32" s="53"/>
      <c r="L32" s="53"/>
      <c r="M32" s="53"/>
      <c r="N32" s="53"/>
    </row>
    <row r="33" spans="1:14" ht="25.5">
      <c r="A33" s="70">
        <v>13</v>
      </c>
      <c r="B33" s="69">
        <v>31</v>
      </c>
      <c r="C33" s="5" t="s">
        <v>83</v>
      </c>
      <c r="D33" s="67" t="s">
        <v>84</v>
      </c>
      <c r="E33" s="6">
        <v>157169</v>
      </c>
      <c r="F33" s="68" t="s">
        <v>40</v>
      </c>
      <c r="G33" s="67" t="s">
        <v>107</v>
      </c>
      <c r="H33" s="71" t="s">
        <v>82</v>
      </c>
      <c r="I33" s="54"/>
      <c r="J33" s="51"/>
      <c r="K33" s="51"/>
      <c r="L33" s="51"/>
      <c r="N33" s="51"/>
    </row>
    <row r="34" spans="1:14" ht="12.75">
      <c r="A34" s="70"/>
      <c r="B34" s="69"/>
      <c r="C34" s="5" t="s">
        <v>39</v>
      </c>
      <c r="D34" s="67"/>
      <c r="E34" s="6">
        <v>157171</v>
      </c>
      <c r="F34" s="68"/>
      <c r="G34" s="67"/>
      <c r="H34" s="71"/>
      <c r="I34" s="54"/>
      <c r="J34" s="51"/>
      <c r="K34" s="51"/>
      <c r="L34" s="51"/>
      <c r="N34" s="51"/>
    </row>
    <row r="35" spans="1:14" ht="25.5">
      <c r="A35" s="70">
        <v>14</v>
      </c>
      <c r="B35" s="69">
        <v>21</v>
      </c>
      <c r="C35" s="5" t="s">
        <v>85</v>
      </c>
      <c r="D35" s="67" t="s">
        <v>86</v>
      </c>
      <c r="E35" s="6">
        <v>157140</v>
      </c>
      <c r="F35" s="68" t="s">
        <v>40</v>
      </c>
      <c r="G35" s="67" t="s">
        <v>104</v>
      </c>
      <c r="H35" s="71" t="s">
        <v>82</v>
      </c>
      <c r="I35" s="54"/>
      <c r="J35" s="51"/>
      <c r="K35" s="51"/>
      <c r="L35" s="51"/>
      <c r="M35" s="51"/>
      <c r="N35" s="51"/>
    </row>
    <row r="36" spans="1:14" ht="12.75">
      <c r="A36" s="70"/>
      <c r="B36" s="69"/>
      <c r="C36" s="5" t="s">
        <v>39</v>
      </c>
      <c r="D36" s="67"/>
      <c r="E36" s="6">
        <v>157170</v>
      </c>
      <c r="F36" s="68"/>
      <c r="G36" s="67"/>
      <c r="H36" s="71"/>
      <c r="I36" s="54"/>
      <c r="J36" s="51"/>
      <c r="K36" s="51"/>
      <c r="L36" s="51"/>
      <c r="M36" s="51"/>
      <c r="N36" s="51"/>
    </row>
    <row r="37" spans="1:14" ht="25.5">
      <c r="A37" s="70">
        <v>15</v>
      </c>
      <c r="B37" s="69">
        <v>10</v>
      </c>
      <c r="C37" s="5" t="s">
        <v>87</v>
      </c>
      <c r="D37" s="67" t="s">
        <v>88</v>
      </c>
      <c r="E37" s="6">
        <v>151813</v>
      </c>
      <c r="F37" s="68" t="s">
        <v>40</v>
      </c>
      <c r="G37" s="67" t="s">
        <v>108</v>
      </c>
      <c r="H37" s="71" t="s">
        <v>82</v>
      </c>
      <c r="I37" s="54"/>
      <c r="J37" s="51"/>
      <c r="K37" s="51"/>
      <c r="L37" s="51"/>
      <c r="N37" s="51"/>
    </row>
    <row r="38" spans="1:14" ht="12.75">
      <c r="A38" s="70"/>
      <c r="B38" s="69"/>
      <c r="C38" s="5" t="s">
        <v>39</v>
      </c>
      <c r="D38" s="67"/>
      <c r="E38" s="6">
        <v>151827</v>
      </c>
      <c r="F38" s="68"/>
      <c r="G38" s="67"/>
      <c r="H38" s="71"/>
      <c r="I38" s="54"/>
      <c r="J38" s="51"/>
      <c r="K38" s="51"/>
      <c r="L38" s="51"/>
      <c r="N38" s="51"/>
    </row>
    <row r="39" spans="1:14" ht="25.5">
      <c r="A39" s="70">
        <v>16</v>
      </c>
      <c r="B39" s="69">
        <v>29</v>
      </c>
      <c r="C39" s="5" t="s">
        <v>89</v>
      </c>
      <c r="D39" s="67" t="s">
        <v>90</v>
      </c>
      <c r="E39" s="6">
        <v>157178</v>
      </c>
      <c r="F39" s="68" t="s">
        <v>40</v>
      </c>
      <c r="G39" s="67" t="s">
        <v>105</v>
      </c>
      <c r="H39" s="71" t="s">
        <v>82</v>
      </c>
      <c r="I39" s="54"/>
      <c r="J39" s="51"/>
      <c r="K39" s="51"/>
      <c r="L39" s="51"/>
      <c r="N39" s="51"/>
    </row>
    <row r="40" spans="1:14" ht="12.75">
      <c r="A40" s="70"/>
      <c r="B40" s="69"/>
      <c r="C40" s="5" t="s">
        <v>39</v>
      </c>
      <c r="D40" s="67"/>
      <c r="E40" s="6">
        <v>157179</v>
      </c>
      <c r="F40" s="68"/>
      <c r="G40" s="67"/>
      <c r="H40" s="71"/>
      <c r="I40" s="54"/>
      <c r="J40" s="51"/>
      <c r="K40" s="51"/>
      <c r="L40" s="51"/>
      <c r="N40" s="51"/>
    </row>
    <row r="41" spans="1:14" ht="25.5">
      <c r="A41" s="70">
        <v>17</v>
      </c>
      <c r="B41" s="69">
        <v>3</v>
      </c>
      <c r="C41" s="5" t="s">
        <v>91</v>
      </c>
      <c r="D41" s="67" t="s">
        <v>92</v>
      </c>
      <c r="E41" s="6">
        <v>157173</v>
      </c>
      <c r="F41" s="68" t="s">
        <v>40</v>
      </c>
      <c r="G41" s="67" t="s">
        <v>108</v>
      </c>
      <c r="H41" s="71" t="s">
        <v>82</v>
      </c>
      <c r="I41" s="54"/>
      <c r="J41" s="51"/>
      <c r="K41" s="51"/>
      <c r="L41" s="51"/>
      <c r="N41" s="51"/>
    </row>
    <row r="42" spans="1:14" ht="12.75">
      <c r="A42" s="70"/>
      <c r="B42" s="69"/>
      <c r="C42" s="5" t="s">
        <v>39</v>
      </c>
      <c r="D42" s="67"/>
      <c r="E42" s="6">
        <v>157174</v>
      </c>
      <c r="F42" s="68"/>
      <c r="G42" s="67"/>
      <c r="H42" s="71"/>
      <c r="I42" s="54"/>
      <c r="J42" s="51"/>
      <c r="K42" s="51"/>
      <c r="L42" s="51"/>
      <c r="N42" s="51"/>
    </row>
    <row r="43" spans="1:14" ht="25.5">
      <c r="A43" s="70">
        <v>18</v>
      </c>
      <c r="B43" s="69">
        <v>1</v>
      </c>
      <c r="C43" s="5" t="s">
        <v>93</v>
      </c>
      <c r="D43" s="67" t="s">
        <v>94</v>
      </c>
      <c r="E43" s="6">
        <v>157180</v>
      </c>
      <c r="F43" s="68" t="s">
        <v>40</v>
      </c>
      <c r="G43" s="67" t="s">
        <v>106</v>
      </c>
      <c r="H43" s="71" t="s">
        <v>82</v>
      </c>
      <c r="I43" s="54"/>
      <c r="J43" s="51"/>
      <c r="K43" s="51"/>
      <c r="L43" s="51"/>
      <c r="N43" s="51"/>
    </row>
    <row r="44" spans="1:14" ht="12.75">
      <c r="A44" s="70"/>
      <c r="B44" s="69"/>
      <c r="C44" s="5" t="s">
        <v>39</v>
      </c>
      <c r="D44" s="67"/>
      <c r="E44" s="6">
        <v>157181</v>
      </c>
      <c r="F44" s="68"/>
      <c r="G44" s="67"/>
      <c r="H44" s="71"/>
      <c r="I44" s="54"/>
      <c r="J44" s="51"/>
      <c r="K44" s="51"/>
      <c r="L44" s="51"/>
      <c r="N44" s="51"/>
    </row>
    <row r="45" spans="1:14" ht="25.5">
      <c r="A45" s="70">
        <v>19</v>
      </c>
      <c r="B45" s="69">
        <v>23</v>
      </c>
      <c r="C45" s="5" t="s">
        <v>95</v>
      </c>
      <c r="D45" s="67" t="s">
        <v>96</v>
      </c>
      <c r="E45" s="6">
        <v>151886</v>
      </c>
      <c r="F45" s="68" t="s">
        <v>40</v>
      </c>
      <c r="G45" s="67" t="s">
        <v>108</v>
      </c>
      <c r="H45" s="71" t="s">
        <v>82</v>
      </c>
      <c r="I45" s="54"/>
      <c r="J45" s="51"/>
      <c r="K45" s="51"/>
      <c r="L45" s="51"/>
      <c r="N45" s="51"/>
    </row>
    <row r="46" spans="1:14" ht="12.75">
      <c r="A46" s="70"/>
      <c r="B46" s="69"/>
      <c r="C46" s="5" t="s">
        <v>39</v>
      </c>
      <c r="D46" s="67"/>
      <c r="E46" s="6">
        <v>157172</v>
      </c>
      <c r="F46" s="68"/>
      <c r="G46" s="67"/>
      <c r="H46" s="71"/>
      <c r="I46" s="54"/>
      <c r="J46" s="51"/>
      <c r="K46" s="51"/>
      <c r="L46" s="51"/>
      <c r="N46" s="51"/>
    </row>
    <row r="47" spans="1:8" ht="12.75">
      <c r="A47" s="8"/>
      <c r="B47" s="8"/>
      <c r="C47" s="8"/>
      <c r="D47" s="8"/>
      <c r="E47" s="8"/>
      <c r="F47" s="8"/>
      <c r="G47" s="8"/>
      <c r="H47" s="9"/>
    </row>
    <row r="48" spans="1:8" ht="12.75">
      <c r="A48" s="8"/>
      <c r="B48" s="8"/>
      <c r="C48" s="8"/>
      <c r="D48" s="8"/>
      <c r="E48" s="8"/>
      <c r="F48" s="8"/>
      <c r="G48" s="8"/>
      <c r="H48" s="9"/>
    </row>
    <row r="49" spans="1:8" ht="12.75">
      <c r="A49" s="8"/>
      <c r="B49" s="8"/>
      <c r="C49" s="10" t="s">
        <v>31</v>
      </c>
      <c r="D49" s="8"/>
      <c r="E49" s="37" t="s">
        <v>68</v>
      </c>
      <c r="F49" s="8"/>
      <c r="G49" s="8"/>
      <c r="H49" s="9"/>
    </row>
    <row r="50" spans="1:8" ht="12.75">
      <c r="A50" s="8"/>
      <c r="B50" s="8"/>
      <c r="D50" s="8"/>
      <c r="E50" s="37"/>
      <c r="F50" s="8"/>
      <c r="G50" s="8"/>
      <c r="H50" s="9"/>
    </row>
    <row r="51" spans="1:8" ht="12.75">
      <c r="A51" s="8"/>
      <c r="B51" s="8"/>
      <c r="C51" s="10" t="s">
        <v>17</v>
      </c>
      <c r="D51" s="8"/>
      <c r="E51" s="37" t="s">
        <v>70</v>
      </c>
      <c r="F51" s="8"/>
      <c r="G51" s="8"/>
      <c r="H51" s="9"/>
    </row>
    <row r="52" spans="1:8" ht="12.75">
      <c r="A52" s="8"/>
      <c r="B52" s="8"/>
      <c r="D52" s="8"/>
      <c r="E52" s="37"/>
      <c r="F52" s="8"/>
      <c r="G52" s="8"/>
      <c r="H52" s="9"/>
    </row>
    <row r="53" spans="1:8" ht="12.75">
      <c r="A53" s="8"/>
      <c r="B53" s="8"/>
      <c r="C53" s="10" t="s">
        <v>32</v>
      </c>
      <c r="D53" s="8"/>
      <c r="E53" s="37" t="s">
        <v>109</v>
      </c>
      <c r="F53" s="8"/>
      <c r="G53" s="8"/>
      <c r="H53" s="9"/>
    </row>
    <row r="54" spans="1:8" ht="12.75">
      <c r="A54" s="8"/>
      <c r="B54" s="8"/>
      <c r="D54" s="8"/>
      <c r="E54" s="37"/>
      <c r="F54" s="8"/>
      <c r="G54" s="8"/>
      <c r="H54" s="9"/>
    </row>
    <row r="55" spans="1:8" ht="12.75">
      <c r="A55" s="8"/>
      <c r="B55" s="8"/>
      <c r="C55" s="10" t="s">
        <v>18</v>
      </c>
      <c r="D55" s="8"/>
      <c r="E55" s="37" t="s">
        <v>110</v>
      </c>
      <c r="F55" s="8"/>
      <c r="G55" s="8"/>
      <c r="H55" s="9"/>
    </row>
    <row r="56" spans="1:8" ht="12.75">
      <c r="A56" s="8"/>
      <c r="B56" s="8"/>
      <c r="D56" s="8"/>
      <c r="E56" s="8"/>
      <c r="F56" s="8"/>
      <c r="G56" s="8"/>
      <c r="H56" s="9"/>
    </row>
    <row r="57" spans="1:8" ht="12.75">
      <c r="A57" s="8"/>
      <c r="B57" s="8"/>
      <c r="C57" s="24" t="s">
        <v>19</v>
      </c>
      <c r="D57" s="26"/>
      <c r="E57" s="30" t="s">
        <v>67</v>
      </c>
      <c r="F57" s="15"/>
      <c r="G57" s="25" t="s">
        <v>33</v>
      </c>
      <c r="H57" s="9"/>
    </row>
    <row r="58" spans="1:8" ht="12.75">
      <c r="A58" s="8"/>
      <c r="B58" s="8"/>
      <c r="C58" s="15"/>
      <c r="D58" s="15"/>
      <c r="E58" s="29"/>
      <c r="F58" s="29"/>
      <c r="G58" s="29"/>
      <c r="H58" s="9"/>
    </row>
    <row r="59" spans="1:8" ht="12.75">
      <c r="A59" s="8"/>
      <c r="B59" s="8"/>
      <c r="C59" s="24" t="s">
        <v>20</v>
      </c>
      <c r="D59" s="26"/>
      <c r="E59" s="30" t="s">
        <v>66</v>
      </c>
      <c r="F59" s="29"/>
      <c r="G59" s="30" t="s">
        <v>35</v>
      </c>
      <c r="H59" s="9"/>
    </row>
    <row r="60" spans="1:8" ht="12.75">
      <c r="A60" s="8"/>
      <c r="B60" s="8"/>
      <c r="C60" s="15"/>
      <c r="D60" s="15"/>
      <c r="E60" s="29"/>
      <c r="F60" s="29"/>
      <c r="G60" s="29"/>
      <c r="H60" s="9"/>
    </row>
    <row r="61" spans="1:8" ht="12.75">
      <c r="A61" s="8"/>
      <c r="B61" s="8"/>
      <c r="C61" s="15" t="s">
        <v>21</v>
      </c>
      <c r="D61" s="26"/>
      <c r="E61" s="30" t="s">
        <v>63</v>
      </c>
      <c r="F61" s="29"/>
      <c r="G61" s="30" t="s">
        <v>36</v>
      </c>
      <c r="H61" s="9"/>
    </row>
    <row r="62" spans="1:8" ht="12.75">
      <c r="A62" s="8"/>
      <c r="B62" s="8"/>
      <c r="C62" s="15"/>
      <c r="D62" s="15"/>
      <c r="E62" s="29"/>
      <c r="F62" s="29"/>
      <c r="G62" s="29"/>
      <c r="H62" s="9"/>
    </row>
    <row r="63" spans="1:8" ht="12.75">
      <c r="A63" s="8"/>
      <c r="B63" s="8"/>
      <c r="C63" s="24" t="s">
        <v>22</v>
      </c>
      <c r="D63" s="26"/>
      <c r="E63" s="30" t="s">
        <v>64</v>
      </c>
      <c r="F63" s="29"/>
      <c r="G63" s="30" t="s">
        <v>52</v>
      </c>
      <c r="H63" s="9"/>
    </row>
    <row r="64" spans="1:8" ht="12.75">
      <c r="A64" s="8"/>
      <c r="B64" s="8"/>
      <c r="C64" s="15"/>
      <c r="D64" s="15"/>
      <c r="E64" s="29"/>
      <c r="F64" s="29"/>
      <c r="G64" s="29"/>
      <c r="H64" s="9"/>
    </row>
    <row r="65" spans="1:8" ht="12.75">
      <c r="A65" s="8"/>
      <c r="B65" s="8"/>
      <c r="C65" s="15" t="s">
        <v>23</v>
      </c>
      <c r="D65" s="26"/>
      <c r="E65" s="30" t="s">
        <v>65</v>
      </c>
      <c r="F65" s="29"/>
      <c r="G65" s="30" t="s">
        <v>53</v>
      </c>
      <c r="H65" s="9"/>
    </row>
    <row r="66" spans="1:8" ht="12.75">
      <c r="A66" s="8"/>
      <c r="B66" s="8"/>
      <c r="D66" s="8"/>
      <c r="E66" s="8"/>
      <c r="F66" s="8"/>
      <c r="G66" s="11"/>
      <c r="H66" s="9"/>
    </row>
    <row r="67" spans="1:8" ht="12.75">
      <c r="A67" s="8"/>
      <c r="B67" s="8"/>
      <c r="C67" s="8"/>
      <c r="D67" s="8"/>
      <c r="E67" s="8"/>
      <c r="F67" s="8"/>
      <c r="G67" s="8"/>
      <c r="H67" s="9"/>
    </row>
    <row r="68" spans="1:8" ht="12.75">
      <c r="A68" s="8"/>
      <c r="B68" s="8"/>
      <c r="C68" s="8"/>
      <c r="D68" s="8"/>
      <c r="E68" s="8"/>
      <c r="F68" s="8"/>
      <c r="G68" s="8"/>
      <c r="H68" s="9"/>
    </row>
    <row r="69" spans="1:8" ht="12.75">
      <c r="A69" s="8"/>
      <c r="B69" s="8"/>
      <c r="C69" s="8"/>
      <c r="D69" s="8"/>
      <c r="E69" s="8"/>
      <c r="F69" s="8"/>
      <c r="G69" s="8"/>
      <c r="H69" s="9"/>
    </row>
    <row r="70" spans="1:8" ht="12.75">
      <c r="A70" s="8"/>
      <c r="B70" s="8"/>
      <c r="C70" s="8"/>
      <c r="D70" s="8"/>
      <c r="E70" s="8"/>
      <c r="F70" s="8"/>
      <c r="G70" s="8"/>
      <c r="H70" s="9"/>
    </row>
    <row r="71" spans="1:8" ht="12.75">
      <c r="A71" s="8"/>
      <c r="B71" s="8"/>
      <c r="C71" s="8"/>
      <c r="D71" s="8"/>
      <c r="E71" s="8"/>
      <c r="F71" s="8"/>
      <c r="G71" s="8"/>
      <c r="H71" s="9"/>
    </row>
    <row r="72" spans="1:8" ht="12.75">
      <c r="A72" s="8"/>
      <c r="B72" s="8"/>
      <c r="C72" s="8"/>
      <c r="D72" s="8"/>
      <c r="E72" s="8"/>
      <c r="F72" s="8"/>
      <c r="G72" s="8"/>
      <c r="H72" s="9"/>
    </row>
    <row r="73" spans="1:8" ht="12.75">
      <c r="A73" s="8"/>
      <c r="B73" s="8"/>
      <c r="C73" s="8"/>
      <c r="D73" s="8"/>
      <c r="E73" s="8"/>
      <c r="F73" s="8"/>
      <c r="G73" s="8"/>
      <c r="H73" s="9"/>
    </row>
    <row r="74" spans="1:8" ht="12.75">
      <c r="A74" s="8"/>
      <c r="B74" s="8"/>
      <c r="C74" s="8"/>
      <c r="D74" s="8"/>
      <c r="E74" s="8"/>
      <c r="F74" s="8"/>
      <c r="G74" s="8"/>
      <c r="H74" s="9"/>
    </row>
    <row r="75" spans="1:8" ht="12.75">
      <c r="A75" s="8"/>
      <c r="B75" s="8"/>
      <c r="C75" s="8"/>
      <c r="D75" s="8"/>
      <c r="E75" s="8"/>
      <c r="F75" s="8"/>
      <c r="G75" s="8"/>
      <c r="H75" s="9"/>
    </row>
    <row r="76" spans="1:8" ht="12.75">
      <c r="A76" s="8"/>
      <c r="B76" s="8"/>
      <c r="C76" s="8"/>
      <c r="D76" s="8"/>
      <c r="E76" s="8"/>
      <c r="F76" s="8"/>
      <c r="G76" s="8"/>
      <c r="H76" s="9"/>
    </row>
    <row r="77" spans="1:8" ht="12.75">
      <c r="A77" s="8"/>
      <c r="B77" s="8"/>
      <c r="C77" s="8"/>
      <c r="D77" s="8"/>
      <c r="E77" s="8"/>
      <c r="F77" s="8"/>
      <c r="G77" s="8"/>
      <c r="H77" s="9"/>
    </row>
    <row r="78" spans="1:8" ht="12.75">
      <c r="A78" s="8"/>
      <c r="B78" s="8"/>
      <c r="C78" s="8"/>
      <c r="D78" s="8"/>
      <c r="E78" s="8"/>
      <c r="F78" s="8"/>
      <c r="G78" s="8"/>
      <c r="H78" s="9"/>
    </row>
    <row r="79" spans="1:8" ht="12.75">
      <c r="A79" s="8"/>
      <c r="B79" s="8"/>
      <c r="C79" s="8"/>
      <c r="D79" s="8"/>
      <c r="E79" s="8"/>
      <c r="F79" s="8"/>
      <c r="G79" s="8"/>
      <c r="H79" s="9"/>
    </row>
    <row r="80" spans="1:8" ht="12.75">
      <c r="A80" s="8"/>
      <c r="B80" s="8"/>
      <c r="C80" s="8"/>
      <c r="D80" s="8"/>
      <c r="E80" s="8"/>
      <c r="F80" s="8"/>
      <c r="G80" s="8"/>
      <c r="H80" s="9"/>
    </row>
    <row r="81" spans="1:8" ht="12.75">
      <c r="A81" s="8"/>
      <c r="B81" s="8"/>
      <c r="C81" s="8"/>
      <c r="D81" s="8"/>
      <c r="E81" s="8"/>
      <c r="F81" s="8"/>
      <c r="G81" s="8"/>
      <c r="H81" s="9"/>
    </row>
    <row r="82" spans="1:8" ht="12.75">
      <c r="A82" s="8"/>
      <c r="B82" s="8"/>
      <c r="C82" s="8"/>
      <c r="D82" s="8"/>
      <c r="E82" s="8"/>
      <c r="F82" s="8"/>
      <c r="G82" s="8"/>
      <c r="H82" s="9"/>
    </row>
    <row r="83" spans="1:8" ht="12.75">
      <c r="A83" s="8"/>
      <c r="B83" s="8"/>
      <c r="C83" s="8"/>
      <c r="D83" s="8"/>
      <c r="E83" s="8"/>
      <c r="F83" s="8"/>
      <c r="G83" s="8"/>
      <c r="H83" s="9"/>
    </row>
    <row r="84" spans="1:8" ht="12.75">
      <c r="A84" s="8"/>
      <c r="B84" s="8"/>
      <c r="C84" s="8"/>
      <c r="D84" s="8"/>
      <c r="E84" s="8"/>
      <c r="F84" s="8"/>
      <c r="G84" s="8"/>
      <c r="H84" s="9"/>
    </row>
    <row r="85" spans="1:8" ht="12.75">
      <c r="A85" s="8"/>
      <c r="B85" s="8"/>
      <c r="C85" s="8"/>
      <c r="D85" s="8"/>
      <c r="E85" s="8"/>
      <c r="F85" s="8"/>
      <c r="G85" s="8"/>
      <c r="H85" s="9"/>
    </row>
    <row r="86" spans="1:8" ht="12.75">
      <c r="A86" s="8"/>
      <c r="B86" s="8"/>
      <c r="C86" s="8"/>
      <c r="D86" s="8"/>
      <c r="E86" s="8"/>
      <c r="F86" s="8"/>
      <c r="G86" s="8"/>
      <c r="H86" s="9"/>
    </row>
    <row r="87" spans="1:8" ht="12.75">
      <c r="A87" s="8"/>
      <c r="B87" s="8"/>
      <c r="C87" s="8"/>
      <c r="D87" s="8"/>
      <c r="E87" s="8"/>
      <c r="F87" s="8"/>
      <c r="G87" s="8"/>
      <c r="H87" s="9"/>
    </row>
    <row r="88" spans="1:8" ht="12.75">
      <c r="A88" s="8"/>
      <c r="B88" s="8"/>
      <c r="C88" s="8"/>
      <c r="D88" s="8"/>
      <c r="E88" s="8"/>
      <c r="F88" s="8"/>
      <c r="G88" s="8"/>
      <c r="H88" s="9"/>
    </row>
    <row r="89" spans="1:8" ht="12.75">
      <c r="A89" s="8"/>
      <c r="B89" s="8"/>
      <c r="C89" s="8"/>
      <c r="D89" s="8"/>
      <c r="E89" s="8"/>
      <c r="F89" s="8"/>
      <c r="G89" s="8"/>
      <c r="H89" s="9"/>
    </row>
    <row r="90" spans="1:8" ht="12.75">
      <c r="A90" s="8"/>
      <c r="B90" s="8"/>
      <c r="C90" s="8"/>
      <c r="D90" s="8"/>
      <c r="E90" s="8"/>
      <c r="F90" s="8"/>
      <c r="G90" s="8"/>
      <c r="H90" s="9"/>
    </row>
    <row r="91" spans="1:8" ht="12.75">
      <c r="A91" s="8"/>
      <c r="B91" s="8"/>
      <c r="C91" s="8"/>
      <c r="D91" s="8"/>
      <c r="E91" s="8"/>
      <c r="F91" s="8"/>
      <c r="G91" s="8"/>
      <c r="H91" s="9"/>
    </row>
    <row r="92" spans="1:8" ht="12.75">
      <c r="A92" s="8"/>
      <c r="B92" s="8"/>
      <c r="C92" s="8"/>
      <c r="D92" s="8"/>
      <c r="E92" s="8"/>
      <c r="F92" s="8"/>
      <c r="G92" s="8"/>
      <c r="H92" s="9"/>
    </row>
    <row r="93" spans="1:8" ht="12.75">
      <c r="A93" s="8"/>
      <c r="B93" s="8"/>
      <c r="C93" s="8"/>
      <c r="D93" s="8"/>
      <c r="E93" s="8"/>
      <c r="F93" s="8"/>
      <c r="G93" s="8"/>
      <c r="H93" s="9"/>
    </row>
    <row r="94" spans="1:8" ht="12.75">
      <c r="A94" s="8"/>
      <c r="B94" s="8"/>
      <c r="C94" s="8"/>
      <c r="D94" s="8"/>
      <c r="E94" s="8"/>
      <c r="F94" s="8"/>
      <c r="G94" s="8"/>
      <c r="H94" s="9"/>
    </row>
    <row r="95" spans="1:8" ht="12.75">
      <c r="A95" s="8"/>
      <c r="B95" s="8"/>
      <c r="C95" s="8"/>
      <c r="D95" s="8"/>
      <c r="E95" s="8"/>
      <c r="F95" s="8"/>
      <c r="G95" s="8"/>
      <c r="H95" s="9"/>
    </row>
    <row r="96" spans="1:8" ht="12.75">
      <c r="A96" s="8"/>
      <c r="B96" s="8"/>
      <c r="C96" s="8"/>
      <c r="D96" s="8"/>
      <c r="E96" s="8"/>
      <c r="F96" s="8"/>
      <c r="G96" s="8"/>
      <c r="H96" s="9"/>
    </row>
    <row r="97" spans="1:8" ht="12.75">
      <c r="A97" s="8"/>
      <c r="B97" s="8"/>
      <c r="C97" s="8"/>
      <c r="D97" s="8"/>
      <c r="E97" s="8"/>
      <c r="F97" s="8"/>
      <c r="G97" s="8"/>
      <c r="H97" s="9"/>
    </row>
    <row r="98" spans="1:8" ht="12.75">
      <c r="A98" s="8"/>
      <c r="B98" s="8"/>
      <c r="C98" s="8"/>
      <c r="D98" s="8"/>
      <c r="E98" s="8"/>
      <c r="F98" s="8"/>
      <c r="G98" s="8"/>
      <c r="H98" s="9"/>
    </row>
    <row r="99" spans="1:8" ht="12.75">
      <c r="A99" s="8"/>
      <c r="B99" s="8"/>
      <c r="C99" s="8"/>
      <c r="D99" s="8"/>
      <c r="E99" s="8"/>
      <c r="F99" s="8"/>
      <c r="G99" s="8"/>
      <c r="H99" s="9"/>
    </row>
    <row r="100" spans="1:8" ht="12.75">
      <c r="A100" s="8"/>
      <c r="B100" s="8"/>
      <c r="C100" s="8"/>
      <c r="D100" s="8"/>
      <c r="E100" s="8"/>
      <c r="F100" s="8"/>
      <c r="G100" s="8"/>
      <c r="H100" s="9"/>
    </row>
    <row r="101" spans="1:8" ht="12.75">
      <c r="A101" s="8"/>
      <c r="B101" s="8"/>
      <c r="C101" s="8"/>
      <c r="D101" s="8"/>
      <c r="E101" s="8"/>
      <c r="F101" s="8"/>
      <c r="G101" s="8"/>
      <c r="H101" s="9"/>
    </row>
    <row r="102" spans="1:8" ht="12.75">
      <c r="A102" s="8"/>
      <c r="B102" s="8"/>
      <c r="C102" s="8"/>
      <c r="D102" s="8"/>
      <c r="E102" s="8"/>
      <c r="F102" s="8"/>
      <c r="G102" s="8"/>
      <c r="H102" s="9"/>
    </row>
    <row r="103" spans="1:8" ht="12.75">
      <c r="A103" s="8"/>
      <c r="B103" s="8"/>
      <c r="C103" s="8"/>
      <c r="D103" s="8"/>
      <c r="E103" s="8"/>
      <c r="F103" s="8"/>
      <c r="G103" s="8"/>
      <c r="H103" s="9"/>
    </row>
    <row r="104" spans="1:8" ht="12.75">
      <c r="A104" s="8"/>
      <c r="B104" s="8"/>
      <c r="C104" s="8"/>
      <c r="D104" s="8"/>
      <c r="E104" s="8"/>
      <c r="F104" s="8"/>
      <c r="G104" s="8"/>
      <c r="H104" s="9"/>
    </row>
    <row r="105" spans="1:8" ht="12.75">
      <c r="A105" s="8"/>
      <c r="B105" s="8"/>
      <c r="C105" s="8"/>
      <c r="D105" s="8"/>
      <c r="E105" s="8"/>
      <c r="F105" s="8"/>
      <c r="G105" s="8"/>
      <c r="H105" s="9"/>
    </row>
    <row r="106" spans="1:8" ht="12.75">
      <c r="A106" s="8"/>
      <c r="B106" s="8"/>
      <c r="C106" s="8"/>
      <c r="D106" s="8"/>
      <c r="E106" s="8"/>
      <c r="F106" s="8"/>
      <c r="G106" s="8"/>
      <c r="H106" s="9"/>
    </row>
    <row r="107" spans="1:8" ht="12.75">
      <c r="A107" s="8"/>
      <c r="B107" s="8"/>
      <c r="C107" s="8"/>
      <c r="D107" s="8"/>
      <c r="E107" s="8"/>
      <c r="F107" s="8"/>
      <c r="G107" s="8"/>
      <c r="H107" s="9"/>
    </row>
    <row r="108" spans="1:8" ht="12.75">
      <c r="A108" s="8"/>
      <c r="B108" s="8"/>
      <c r="C108" s="8"/>
      <c r="D108" s="8"/>
      <c r="E108" s="8"/>
      <c r="F108" s="8"/>
      <c r="G108" s="8"/>
      <c r="H108" s="9"/>
    </row>
    <row r="109" spans="1:8" ht="12.75">
      <c r="A109" s="8"/>
      <c r="B109" s="8"/>
      <c r="C109" s="8"/>
      <c r="D109" s="8"/>
      <c r="E109" s="8"/>
      <c r="F109" s="8"/>
      <c r="G109" s="8"/>
      <c r="H109" s="9"/>
    </row>
    <row r="110" spans="1:8" ht="12.75">
      <c r="A110" s="8"/>
      <c r="B110" s="8"/>
      <c r="C110" s="8"/>
      <c r="D110" s="8"/>
      <c r="E110" s="8"/>
      <c r="F110" s="8"/>
      <c r="G110" s="8"/>
      <c r="H110" s="9"/>
    </row>
    <row r="111" spans="1:8" ht="12.75">
      <c r="A111" s="8"/>
      <c r="B111" s="8"/>
      <c r="C111" s="8"/>
      <c r="D111" s="8"/>
      <c r="E111" s="8"/>
      <c r="F111" s="8"/>
      <c r="G111" s="8"/>
      <c r="H111" s="9"/>
    </row>
    <row r="112" spans="1:8" ht="12.75">
      <c r="A112" s="8"/>
      <c r="B112" s="8"/>
      <c r="C112" s="8"/>
      <c r="D112" s="8"/>
      <c r="E112" s="8"/>
      <c r="F112" s="8"/>
      <c r="G112" s="8"/>
      <c r="H112" s="9"/>
    </row>
    <row r="113" spans="1:8" ht="12.75">
      <c r="A113" s="8"/>
      <c r="B113" s="8"/>
      <c r="C113" s="8"/>
      <c r="D113" s="8"/>
      <c r="E113" s="8"/>
      <c r="F113" s="8"/>
      <c r="G113" s="8"/>
      <c r="H113" s="9"/>
    </row>
    <row r="114" spans="1:8" ht="12.75">
      <c r="A114" s="8"/>
      <c r="B114" s="8"/>
      <c r="C114" s="8"/>
      <c r="D114" s="8"/>
      <c r="E114" s="8"/>
      <c r="F114" s="8"/>
      <c r="G114" s="8"/>
      <c r="H114" s="9"/>
    </row>
    <row r="115" spans="1:8" ht="12.75">
      <c r="A115" s="8"/>
      <c r="B115" s="8"/>
      <c r="C115" s="8"/>
      <c r="D115" s="8"/>
      <c r="E115" s="8"/>
      <c r="F115" s="8"/>
      <c r="G115" s="8"/>
      <c r="H115" s="9"/>
    </row>
    <row r="116" spans="1:8" ht="12.75">
      <c r="A116" s="8"/>
      <c r="B116" s="8"/>
      <c r="C116" s="8"/>
      <c r="D116" s="8"/>
      <c r="E116" s="8"/>
      <c r="F116" s="8"/>
      <c r="G116" s="8"/>
      <c r="H116" s="9"/>
    </row>
    <row r="117" spans="1:8" ht="12.75">
      <c r="A117" s="8"/>
      <c r="B117" s="8"/>
      <c r="C117" s="8"/>
      <c r="D117" s="8"/>
      <c r="E117" s="8"/>
      <c r="F117" s="8"/>
      <c r="G117" s="8"/>
      <c r="H117" s="9"/>
    </row>
    <row r="118" spans="1:8" ht="12.75">
      <c r="A118" s="8"/>
      <c r="B118" s="8"/>
      <c r="C118" s="8"/>
      <c r="D118" s="8"/>
      <c r="E118" s="8"/>
      <c r="F118" s="8"/>
      <c r="G118" s="8"/>
      <c r="H118" s="9"/>
    </row>
    <row r="119" spans="1:8" ht="12.75">
      <c r="A119" s="8"/>
      <c r="B119" s="8"/>
      <c r="C119" s="8"/>
      <c r="D119" s="8"/>
      <c r="E119" s="8"/>
      <c r="F119" s="8"/>
      <c r="G119" s="8"/>
      <c r="H119" s="9"/>
    </row>
    <row r="120" spans="1:8" ht="12.75">
      <c r="A120" s="8"/>
      <c r="B120" s="8"/>
      <c r="C120" s="8"/>
      <c r="D120" s="8"/>
      <c r="E120" s="8"/>
      <c r="F120" s="8"/>
      <c r="G120" s="8"/>
      <c r="H120" s="9"/>
    </row>
    <row r="121" spans="1:8" ht="12.75">
      <c r="A121" s="8"/>
      <c r="B121" s="8"/>
      <c r="C121" s="8"/>
      <c r="D121" s="8"/>
      <c r="E121" s="8"/>
      <c r="F121" s="8"/>
      <c r="G121" s="8"/>
      <c r="H121" s="9"/>
    </row>
    <row r="122" spans="1:8" ht="12.75">
      <c r="A122" s="8"/>
      <c r="B122" s="8"/>
      <c r="C122" s="8"/>
      <c r="D122" s="8"/>
      <c r="E122" s="8"/>
      <c r="F122" s="8"/>
      <c r="G122" s="8"/>
      <c r="H122" s="9"/>
    </row>
    <row r="123" spans="1:8" ht="12.75">
      <c r="A123" s="8"/>
      <c r="B123" s="8"/>
      <c r="C123" s="8"/>
      <c r="D123" s="8"/>
      <c r="E123" s="8"/>
      <c r="F123" s="8"/>
      <c r="G123" s="8"/>
      <c r="H123" s="9"/>
    </row>
    <row r="124" spans="1:8" ht="12.75">
      <c r="A124" s="8"/>
      <c r="B124" s="8"/>
      <c r="C124" s="8"/>
      <c r="D124" s="8"/>
      <c r="E124" s="8"/>
      <c r="F124" s="8"/>
      <c r="G124" s="8"/>
      <c r="H124" s="9"/>
    </row>
    <row r="125" spans="1:8" ht="12.75">
      <c r="A125" s="8"/>
      <c r="B125" s="8"/>
      <c r="C125" s="8"/>
      <c r="D125" s="8"/>
      <c r="E125" s="8"/>
      <c r="F125" s="8"/>
      <c r="G125" s="8"/>
      <c r="H125" s="9"/>
    </row>
    <row r="126" spans="1:8" ht="12.75">
      <c r="A126" s="8"/>
      <c r="B126" s="8"/>
      <c r="C126" s="8"/>
      <c r="D126" s="8"/>
      <c r="E126" s="8"/>
      <c r="F126" s="8"/>
      <c r="G126" s="8"/>
      <c r="H126" s="9"/>
    </row>
    <row r="127" spans="1:8" ht="12.75">
      <c r="A127" s="8"/>
      <c r="B127" s="8"/>
      <c r="C127" s="8"/>
      <c r="D127" s="8"/>
      <c r="E127" s="8"/>
      <c r="F127" s="8"/>
      <c r="G127" s="8"/>
      <c r="H127" s="9"/>
    </row>
    <row r="128" spans="1:8" ht="12.75">
      <c r="A128" s="8"/>
      <c r="B128" s="8"/>
      <c r="C128" s="8"/>
      <c r="D128" s="8"/>
      <c r="E128" s="8"/>
      <c r="F128" s="8"/>
      <c r="G128" s="8"/>
      <c r="H128" s="9"/>
    </row>
    <row r="129" spans="1:8" ht="12.75">
      <c r="A129" s="8"/>
      <c r="B129" s="8"/>
      <c r="C129" s="8"/>
      <c r="D129" s="8"/>
      <c r="E129" s="8"/>
      <c r="F129" s="8"/>
      <c r="G129" s="8"/>
      <c r="H129" s="9"/>
    </row>
    <row r="130" spans="1:8" ht="12.75">
      <c r="A130" s="8"/>
      <c r="B130" s="8"/>
      <c r="C130" s="8"/>
      <c r="D130" s="8"/>
      <c r="E130" s="8"/>
      <c r="F130" s="8"/>
      <c r="G130" s="8"/>
      <c r="H130" s="9"/>
    </row>
    <row r="131" spans="1:8" ht="12.75">
      <c r="A131" s="8"/>
      <c r="B131" s="8"/>
      <c r="C131" s="8"/>
      <c r="D131" s="8"/>
      <c r="E131" s="8"/>
      <c r="F131" s="8"/>
      <c r="G131" s="8"/>
      <c r="H131" s="9"/>
    </row>
    <row r="132" spans="1:8" ht="12.75">
      <c r="A132" s="8"/>
      <c r="B132" s="8"/>
      <c r="C132" s="8"/>
      <c r="D132" s="8"/>
      <c r="E132" s="8"/>
      <c r="F132" s="8"/>
      <c r="G132" s="8"/>
      <c r="H132" s="9"/>
    </row>
    <row r="133" spans="1:8" ht="12.75">
      <c r="A133" s="8"/>
      <c r="B133" s="8"/>
      <c r="C133" s="8"/>
      <c r="D133" s="8"/>
      <c r="E133" s="8"/>
      <c r="F133" s="8"/>
      <c r="G133" s="8"/>
      <c r="H133" s="9"/>
    </row>
    <row r="134" spans="1:8" ht="12.75">
      <c r="A134" s="8"/>
      <c r="B134" s="8"/>
      <c r="C134" s="8"/>
      <c r="D134" s="8"/>
      <c r="E134" s="8"/>
      <c r="F134" s="8"/>
      <c r="G134" s="8"/>
      <c r="H134" s="9"/>
    </row>
    <row r="135" spans="1:8" ht="12.75">
      <c r="A135" s="8"/>
      <c r="B135" s="8"/>
      <c r="C135" s="8"/>
      <c r="D135" s="8"/>
      <c r="E135" s="8"/>
      <c r="F135" s="8"/>
      <c r="G135" s="8"/>
      <c r="H135" s="9"/>
    </row>
    <row r="136" spans="1:8" ht="12.75">
      <c r="A136" s="8"/>
      <c r="B136" s="8"/>
      <c r="C136" s="8"/>
      <c r="D136" s="8"/>
      <c r="E136" s="8"/>
      <c r="F136" s="8"/>
      <c r="G136" s="8"/>
      <c r="H136" s="9"/>
    </row>
    <row r="137" spans="1:8" ht="12.75">
      <c r="A137" s="8"/>
      <c r="B137" s="8"/>
      <c r="C137" s="8"/>
      <c r="D137" s="8"/>
      <c r="E137" s="8"/>
      <c r="F137" s="8"/>
      <c r="G137" s="8"/>
      <c r="H137" s="9"/>
    </row>
    <row r="138" spans="1:8" ht="12.75">
      <c r="A138" s="8"/>
      <c r="B138" s="8"/>
      <c r="C138" s="8"/>
      <c r="D138" s="8"/>
      <c r="E138" s="8"/>
      <c r="F138" s="8"/>
      <c r="G138" s="8"/>
      <c r="H138" s="9"/>
    </row>
    <row r="139" spans="1:8" ht="12.75">
      <c r="A139" s="8"/>
      <c r="B139" s="8"/>
      <c r="C139" s="8"/>
      <c r="D139" s="8"/>
      <c r="E139" s="8"/>
      <c r="F139" s="8"/>
      <c r="G139" s="8"/>
      <c r="H139" s="9"/>
    </row>
    <row r="140" spans="1:8" ht="12.75">
      <c r="A140" s="8"/>
      <c r="B140" s="8"/>
      <c r="C140" s="8"/>
      <c r="D140" s="8"/>
      <c r="E140" s="8"/>
      <c r="F140" s="8"/>
      <c r="G140" s="8"/>
      <c r="H140" s="9"/>
    </row>
    <row r="141" spans="1:8" ht="12.75">
      <c r="A141" s="8"/>
      <c r="B141" s="8"/>
      <c r="C141" s="8"/>
      <c r="D141" s="8"/>
      <c r="E141" s="8"/>
      <c r="F141" s="8"/>
      <c r="G141" s="8"/>
      <c r="H141" s="9"/>
    </row>
    <row r="142" spans="1:8" ht="12.75">
      <c r="A142" s="12"/>
      <c r="B142" s="8"/>
      <c r="C142" s="8"/>
      <c r="D142" s="8"/>
      <c r="E142" s="8"/>
      <c r="F142" s="8"/>
      <c r="G142" s="8"/>
      <c r="H142" s="9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1.25">
      <c r="B150" s="12"/>
      <c r="C150" s="12"/>
      <c r="D150" s="12"/>
      <c r="E150" s="12"/>
      <c r="F150" s="12"/>
      <c r="G150" s="12"/>
      <c r="H150" s="12"/>
    </row>
  </sheetData>
  <sheetProtection/>
  <autoFilter ref="H8:H49"/>
  <mergeCells count="122">
    <mergeCell ref="G45:G46"/>
    <mergeCell ref="H45:H46"/>
    <mergeCell ref="A43:A44"/>
    <mergeCell ref="B43:B44"/>
    <mergeCell ref="A45:A46"/>
    <mergeCell ref="B45:B46"/>
    <mergeCell ref="D45:D46"/>
    <mergeCell ref="F45:F46"/>
    <mergeCell ref="D43:D44"/>
    <mergeCell ref="F43:F44"/>
    <mergeCell ref="G39:G40"/>
    <mergeCell ref="H39:H40"/>
    <mergeCell ref="G41:G42"/>
    <mergeCell ref="H41:H42"/>
    <mergeCell ref="G43:G44"/>
    <mergeCell ref="H43:H44"/>
    <mergeCell ref="A41:A42"/>
    <mergeCell ref="B41:B42"/>
    <mergeCell ref="D41:D42"/>
    <mergeCell ref="F41:F42"/>
    <mergeCell ref="A39:A40"/>
    <mergeCell ref="B39:B40"/>
    <mergeCell ref="D39:D40"/>
    <mergeCell ref="F39:F40"/>
    <mergeCell ref="G37:G38"/>
    <mergeCell ref="H37:H38"/>
    <mergeCell ref="A35:A36"/>
    <mergeCell ref="B35:B36"/>
    <mergeCell ref="A37:A38"/>
    <mergeCell ref="B37:B38"/>
    <mergeCell ref="D37:D38"/>
    <mergeCell ref="F37:F38"/>
    <mergeCell ref="D35:D36"/>
    <mergeCell ref="F35:F36"/>
    <mergeCell ref="G33:G34"/>
    <mergeCell ref="H33:H34"/>
    <mergeCell ref="G35:G36"/>
    <mergeCell ref="H35:H36"/>
    <mergeCell ref="A33:A34"/>
    <mergeCell ref="B33:B34"/>
    <mergeCell ref="D33:D34"/>
    <mergeCell ref="F33:F34"/>
    <mergeCell ref="G31:G32"/>
    <mergeCell ref="H31:H32"/>
    <mergeCell ref="A31:A32"/>
    <mergeCell ref="B31:B32"/>
    <mergeCell ref="D31:D32"/>
    <mergeCell ref="F31:F32"/>
    <mergeCell ref="G27:G28"/>
    <mergeCell ref="H27:H28"/>
    <mergeCell ref="A29:A30"/>
    <mergeCell ref="B29:B30"/>
    <mergeCell ref="D29:D30"/>
    <mergeCell ref="F29:F30"/>
    <mergeCell ref="G29:G30"/>
    <mergeCell ref="H29:H30"/>
    <mergeCell ref="A27:A28"/>
    <mergeCell ref="B27:B28"/>
    <mergeCell ref="D27:D28"/>
    <mergeCell ref="F27:F28"/>
    <mergeCell ref="C1:H1"/>
    <mergeCell ref="C2:H2"/>
    <mergeCell ref="C3:H3"/>
    <mergeCell ref="G9:G10"/>
    <mergeCell ref="H9:H10"/>
    <mergeCell ref="H17:H18"/>
    <mergeCell ref="G11:G12"/>
    <mergeCell ref="H11:H12"/>
    <mergeCell ref="A11:A12"/>
    <mergeCell ref="B9:B10"/>
    <mergeCell ref="D9:D10"/>
    <mergeCell ref="F9:F10"/>
    <mergeCell ref="A9:A10"/>
    <mergeCell ref="A4:B4"/>
    <mergeCell ref="C4:H4"/>
    <mergeCell ref="A5:B6"/>
    <mergeCell ref="C5:H5"/>
    <mergeCell ref="G6:H6"/>
    <mergeCell ref="B13:B14"/>
    <mergeCell ref="D13:D14"/>
    <mergeCell ref="F13:F14"/>
    <mergeCell ref="B11:B12"/>
    <mergeCell ref="D11:D12"/>
    <mergeCell ref="F11:F12"/>
    <mergeCell ref="A23:A24"/>
    <mergeCell ref="B15:B16"/>
    <mergeCell ref="H13:H14"/>
    <mergeCell ref="A15:A16"/>
    <mergeCell ref="G13:G14"/>
    <mergeCell ref="A13:A14"/>
    <mergeCell ref="G15:G16"/>
    <mergeCell ref="H15:H16"/>
    <mergeCell ref="A17:A18"/>
    <mergeCell ref="G17:G18"/>
    <mergeCell ref="A21:A22"/>
    <mergeCell ref="B17:B18"/>
    <mergeCell ref="D17:D18"/>
    <mergeCell ref="F17:F18"/>
    <mergeCell ref="A19:A20"/>
    <mergeCell ref="B21:B22"/>
    <mergeCell ref="D21:D22"/>
    <mergeCell ref="F21:F22"/>
    <mergeCell ref="D15:D16"/>
    <mergeCell ref="F15:F16"/>
    <mergeCell ref="B19:B20"/>
    <mergeCell ref="D19:D20"/>
    <mergeCell ref="F19:F20"/>
    <mergeCell ref="G19:G20"/>
    <mergeCell ref="H19:H20"/>
    <mergeCell ref="G25:G26"/>
    <mergeCell ref="H25:H26"/>
    <mergeCell ref="G21:G22"/>
    <mergeCell ref="H21:H22"/>
    <mergeCell ref="H23:H24"/>
    <mergeCell ref="A25:A26"/>
    <mergeCell ref="D25:D26"/>
    <mergeCell ref="F25:F26"/>
    <mergeCell ref="B25:B26"/>
    <mergeCell ref="D23:D24"/>
    <mergeCell ref="F23:F24"/>
    <mergeCell ref="B23:B24"/>
    <mergeCell ref="G23:G24"/>
  </mergeCells>
  <conditionalFormatting sqref="B9:B46">
    <cfRule type="cellIs" priority="14" dxfId="0" operator="greaterThan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V24"/>
  <sheetViews>
    <sheetView zoomScalePageLayoutView="0" workbookViewId="0" topLeftCell="A7">
      <selection activeCell="F11" sqref="F11:I11"/>
    </sheetView>
  </sheetViews>
  <sheetFormatPr defaultColWidth="9.33203125" defaultRowHeight="11.25"/>
  <cols>
    <col min="1" max="1" width="2.33203125" style="15" customWidth="1"/>
    <col min="2" max="2" width="13.66015625" style="15" customWidth="1"/>
    <col min="3" max="3" width="13.16015625" style="15" customWidth="1"/>
    <col min="4" max="4" width="34.16015625" style="15" customWidth="1"/>
    <col min="5" max="6" width="25.83203125" style="15" customWidth="1"/>
    <col min="7" max="7" width="20" style="15" bestFit="1" customWidth="1"/>
    <col min="8" max="8" width="18.5" style="15" customWidth="1"/>
    <col min="9" max="9" width="18.16015625" style="15" bestFit="1" customWidth="1"/>
    <col min="10" max="41" width="9.33203125" style="15" customWidth="1"/>
    <col min="42" max="42" width="10.83203125" style="15" customWidth="1"/>
    <col min="43" max="43" width="11.83203125" style="15" customWidth="1"/>
    <col min="44" max="46" width="9.33203125" style="15" customWidth="1"/>
    <col min="47" max="47" width="20.16015625" style="15" customWidth="1"/>
    <col min="48" max="16384" width="9.33203125" style="15" customWidth="1"/>
  </cols>
  <sheetData>
    <row r="1" spans="3:9" s="1" customFormat="1" ht="28.5" customHeight="1">
      <c r="C1" s="73" t="s">
        <v>0</v>
      </c>
      <c r="D1" s="73"/>
      <c r="E1" s="73"/>
      <c r="F1" s="73"/>
      <c r="G1" s="73"/>
      <c r="H1" s="73"/>
      <c r="I1" s="73"/>
    </row>
    <row r="2" spans="3:9" s="1" customFormat="1" ht="25.5" customHeight="1">
      <c r="C2" s="73" t="s">
        <v>1</v>
      </c>
      <c r="D2" s="73"/>
      <c r="E2" s="73"/>
      <c r="F2" s="73"/>
      <c r="G2" s="73"/>
      <c r="H2" s="73"/>
      <c r="I2" s="73"/>
    </row>
    <row r="3" spans="3:9" s="1" customFormat="1" ht="20.25" customHeight="1">
      <c r="C3" s="73" t="s">
        <v>2</v>
      </c>
      <c r="D3" s="73"/>
      <c r="E3" s="73"/>
      <c r="F3" s="73"/>
      <c r="G3" s="73"/>
      <c r="H3" s="73"/>
      <c r="I3" s="73"/>
    </row>
    <row r="4" spans="3:9" s="1" customFormat="1" ht="57.75" customHeight="1">
      <c r="C4" s="73" t="str">
        <f>списокдопущенных!C4</f>
        <v>ТРОФИ-РЕЙД "ЯНТАРНЫЙ БОБЁР"
3 этап Кубка РАФ Северо-Западного региона
Отборочный этап Чемпионата России                                                                                                                                                                 </v>
      </c>
      <c r="D4" s="73"/>
      <c r="E4" s="73"/>
      <c r="F4" s="73"/>
      <c r="G4" s="73"/>
      <c r="H4" s="73"/>
      <c r="I4" s="73"/>
    </row>
    <row r="5" spans="2:9" s="1" customFormat="1" ht="20.25">
      <c r="B5" s="13"/>
      <c r="C5" s="14"/>
      <c r="D5" s="76" t="str">
        <f>списокдопущенных!G6</f>
        <v>18-19.07.2015 г.</v>
      </c>
      <c r="E5" s="76"/>
      <c r="F5" s="76"/>
      <c r="G5" s="76"/>
      <c r="H5" s="76"/>
      <c r="I5" s="14"/>
    </row>
    <row r="6" spans="4:9" ht="20.25">
      <c r="D6" s="76" t="s">
        <v>34</v>
      </c>
      <c r="E6" s="76"/>
      <c r="F6" s="76"/>
      <c r="G6" s="76"/>
      <c r="H6" s="76"/>
      <c r="I6" s="16"/>
    </row>
    <row r="7" spans="2:9" ht="12.75" customHeight="1">
      <c r="B7" s="25" t="s">
        <v>30</v>
      </c>
      <c r="I7" s="17"/>
    </row>
    <row r="8" ht="13.5" thickBot="1"/>
    <row r="9" spans="2:48" s="18" customFormat="1" ht="19.5" thickBot="1">
      <c r="B9" s="60" t="s">
        <v>25</v>
      </c>
      <c r="C9" s="61" t="s">
        <v>26</v>
      </c>
      <c r="D9" s="61" t="s">
        <v>27</v>
      </c>
      <c r="E9" s="61" t="s">
        <v>9</v>
      </c>
      <c r="F9" s="61" t="s">
        <v>97</v>
      </c>
      <c r="G9" s="61" t="s">
        <v>28</v>
      </c>
      <c r="H9" s="61" t="s">
        <v>29</v>
      </c>
      <c r="I9" s="62" t="s">
        <v>12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</row>
    <row r="10" spans="2:48" s="18" customFormat="1" ht="63.75" customHeight="1">
      <c r="B10" s="63">
        <v>1</v>
      </c>
      <c r="C10" s="35">
        <v>15</v>
      </c>
      <c r="D10" s="36" t="s">
        <v>45</v>
      </c>
      <c r="E10" s="36" t="s">
        <v>40</v>
      </c>
      <c r="F10" s="64">
        <f>44*0.15</f>
        <v>6.6</v>
      </c>
      <c r="G10" s="65">
        <v>100</v>
      </c>
      <c r="H10" s="65">
        <v>100</v>
      </c>
      <c r="I10" s="38">
        <f>SUM(F10:H10)</f>
        <v>206.6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7" ht="43.5" customHeight="1">
      <c r="A11" s="20"/>
      <c r="B11" s="46">
        <v>2</v>
      </c>
      <c r="C11" s="31">
        <v>36</v>
      </c>
      <c r="D11" s="32" t="s">
        <v>47</v>
      </c>
      <c r="E11" s="32" t="s">
        <v>43</v>
      </c>
      <c r="F11" s="55">
        <f>100*0.15</f>
        <v>15</v>
      </c>
      <c r="G11" s="58">
        <v>44</v>
      </c>
      <c r="H11" s="58">
        <v>44</v>
      </c>
      <c r="I11" s="39">
        <f>SUM(F11:H11)</f>
        <v>103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2"/>
      <c r="AQ11" s="21"/>
      <c r="AR11" s="22"/>
      <c r="AT11" s="23"/>
      <c r="AU11" s="22"/>
    </row>
    <row r="12" spans="1:47" ht="87.75" customHeight="1" thickBot="1">
      <c r="A12" s="20"/>
      <c r="B12" s="47">
        <v>3</v>
      </c>
      <c r="C12" s="33">
        <v>16</v>
      </c>
      <c r="D12" s="34" t="s">
        <v>49</v>
      </c>
      <c r="E12" s="34" t="s">
        <v>40</v>
      </c>
      <c r="F12" s="66">
        <f>1*0.15</f>
        <v>0.15</v>
      </c>
      <c r="G12" s="59">
        <v>1</v>
      </c>
      <c r="H12" s="59">
        <v>1</v>
      </c>
      <c r="I12" s="40">
        <f>SUM(F12:H12)</f>
        <v>2.15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2"/>
      <c r="AT12" s="23"/>
      <c r="AU12" s="22"/>
    </row>
    <row r="14" ht="12.75" customHeight="1"/>
    <row r="16" spans="2:7" ht="13.5" customHeight="1">
      <c r="B16" s="24" t="s">
        <v>19</v>
      </c>
      <c r="D16" s="30" t="s">
        <v>67</v>
      </c>
      <c r="G16" s="25" t="s">
        <v>33</v>
      </c>
    </row>
    <row r="17" spans="4:7" ht="12.75">
      <c r="D17" s="29"/>
      <c r="E17" s="29"/>
      <c r="F17" s="29"/>
      <c r="G17" s="29"/>
    </row>
    <row r="18" spans="2:7" ht="12.75">
      <c r="B18" s="24" t="s">
        <v>20</v>
      </c>
      <c r="D18" s="30" t="s">
        <v>66</v>
      </c>
      <c r="E18" s="29"/>
      <c r="F18" s="29"/>
      <c r="G18" s="30" t="s">
        <v>35</v>
      </c>
    </row>
    <row r="19" spans="4:7" ht="12.75">
      <c r="D19" s="29"/>
      <c r="E19" s="29"/>
      <c r="F19" s="29"/>
      <c r="G19" s="29"/>
    </row>
    <row r="20" spans="2:7" ht="12.75">
      <c r="B20" s="15" t="s">
        <v>21</v>
      </c>
      <c r="D20" s="30" t="s">
        <v>63</v>
      </c>
      <c r="E20" s="29"/>
      <c r="F20" s="29"/>
      <c r="G20" s="30" t="s">
        <v>36</v>
      </c>
    </row>
    <row r="21" spans="4:7" ht="12.75">
      <c r="D21" s="29"/>
      <c r="E21" s="29"/>
      <c r="F21" s="29"/>
      <c r="G21" s="29"/>
    </row>
    <row r="22" spans="2:7" ht="12.75">
      <c r="B22" s="24" t="s">
        <v>22</v>
      </c>
      <c r="D22" s="30" t="s">
        <v>64</v>
      </c>
      <c r="E22" s="29"/>
      <c r="F22" s="29"/>
      <c r="G22" s="30" t="s">
        <v>52</v>
      </c>
    </row>
    <row r="23" spans="4:7" ht="12.75">
      <c r="D23" s="29"/>
      <c r="E23" s="29"/>
      <c r="F23" s="29"/>
      <c r="G23" s="29"/>
    </row>
    <row r="24" spans="2:7" ht="12.75">
      <c r="B24" s="15" t="s">
        <v>23</v>
      </c>
      <c r="D24" s="30" t="s">
        <v>65</v>
      </c>
      <c r="E24" s="29"/>
      <c r="F24" s="29"/>
      <c r="G24" s="30" t="s">
        <v>53</v>
      </c>
    </row>
  </sheetData>
  <sheetProtection/>
  <mergeCells count="6">
    <mergeCell ref="D5:H5"/>
    <mergeCell ref="D6:H6"/>
    <mergeCell ref="C1:I1"/>
    <mergeCell ref="C2:I2"/>
    <mergeCell ref="C3:I3"/>
    <mergeCell ref="C4:I4"/>
  </mergeCells>
  <printOptions/>
  <pageMargins left="0.75" right="0.75" top="1" bottom="1" header="0.5" footer="0.5"/>
  <pageSetup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I30"/>
  <sheetViews>
    <sheetView zoomScale="75" zoomScaleNormal="75" zoomScalePageLayoutView="0" workbookViewId="0" topLeftCell="A7">
      <selection activeCell="F10" sqref="F10:I18"/>
    </sheetView>
  </sheetViews>
  <sheetFormatPr defaultColWidth="9.33203125" defaultRowHeight="11.25"/>
  <cols>
    <col min="1" max="1" width="2.33203125" style="15" customWidth="1"/>
    <col min="2" max="2" width="13.66015625" style="15" customWidth="1"/>
    <col min="3" max="3" width="13.16015625" style="15" customWidth="1"/>
    <col min="4" max="4" width="34.16015625" style="15" customWidth="1"/>
    <col min="5" max="6" width="25.83203125" style="15" customWidth="1"/>
    <col min="7" max="7" width="21.5" style="15" customWidth="1"/>
    <col min="8" max="8" width="20" style="15" bestFit="1" customWidth="1"/>
    <col min="9" max="9" width="18.5" style="15" customWidth="1"/>
    <col min="10" max="29" width="9.33203125" style="15" customWidth="1"/>
    <col min="30" max="30" width="10.83203125" style="15" customWidth="1"/>
    <col min="31" max="31" width="11.83203125" style="15" customWidth="1"/>
    <col min="32" max="34" width="9.33203125" style="15" customWidth="1"/>
    <col min="35" max="35" width="20.16015625" style="15" customWidth="1"/>
    <col min="36" max="16384" width="9.33203125" style="15" customWidth="1"/>
  </cols>
  <sheetData>
    <row r="1" spans="3:9" s="1" customFormat="1" ht="28.5" customHeight="1">
      <c r="C1" s="73" t="s">
        <v>0</v>
      </c>
      <c r="D1" s="73"/>
      <c r="E1" s="73"/>
      <c r="F1" s="73"/>
      <c r="G1" s="73"/>
      <c r="H1" s="73"/>
      <c r="I1" s="73"/>
    </row>
    <row r="2" spans="3:9" s="1" customFormat="1" ht="25.5" customHeight="1">
      <c r="C2" s="73" t="s">
        <v>1</v>
      </c>
      <c r="D2" s="73"/>
      <c r="E2" s="73"/>
      <c r="F2" s="73"/>
      <c r="G2" s="73"/>
      <c r="H2" s="73"/>
      <c r="I2" s="73"/>
    </row>
    <row r="3" spans="3:9" s="1" customFormat="1" ht="20.25" customHeight="1">
      <c r="C3" s="73" t="s">
        <v>2</v>
      </c>
      <c r="D3" s="73"/>
      <c r="E3" s="73"/>
      <c r="F3" s="73"/>
      <c r="G3" s="73"/>
      <c r="H3" s="73"/>
      <c r="I3" s="73"/>
    </row>
    <row r="4" spans="3:9" s="1" customFormat="1" ht="57.75" customHeight="1">
      <c r="C4" s="73" t="str">
        <f>ИтогиТР0!C4</f>
        <v>ТРОФИ-РЕЙД "ЯНТАРНЫЙ БОБЁР"
3 этап Кубка РАФ Северо-Западного региона
Отборочный этап Чемпионата России                                                                                                                                                                 </v>
      </c>
      <c r="D4" s="73"/>
      <c r="E4" s="73"/>
      <c r="F4" s="73"/>
      <c r="G4" s="73"/>
      <c r="H4" s="73"/>
      <c r="I4" s="73"/>
    </row>
    <row r="5" spans="2:9" s="1" customFormat="1" ht="20.25">
      <c r="B5" s="13"/>
      <c r="C5" s="14"/>
      <c r="D5" s="76" t="str">
        <f>ИтогиТР0!D5</f>
        <v>18-19.07.2015 г.</v>
      </c>
      <c r="E5" s="76"/>
      <c r="F5" s="76"/>
      <c r="G5" s="76"/>
      <c r="H5" s="76"/>
      <c r="I5" s="76"/>
    </row>
    <row r="6" spans="4:9" ht="20.25">
      <c r="D6" s="76" t="s">
        <v>24</v>
      </c>
      <c r="E6" s="76"/>
      <c r="F6" s="76"/>
      <c r="G6" s="76"/>
      <c r="H6" s="76"/>
      <c r="I6" s="76"/>
    </row>
    <row r="7" ht="12.75">
      <c r="B7" s="25" t="s">
        <v>30</v>
      </c>
    </row>
    <row r="8" ht="13.5" thickBot="1"/>
    <row r="9" spans="2:35" s="18" customFormat="1" ht="19.5" thickBot="1">
      <c r="B9" s="43" t="s">
        <v>25</v>
      </c>
      <c r="C9" s="44" t="s">
        <v>26</v>
      </c>
      <c r="D9" s="44" t="s">
        <v>27</v>
      </c>
      <c r="E9" s="44" t="s">
        <v>9</v>
      </c>
      <c r="F9" s="44" t="s">
        <v>97</v>
      </c>
      <c r="G9" s="44" t="s">
        <v>28</v>
      </c>
      <c r="H9" s="44" t="s">
        <v>29</v>
      </c>
      <c r="I9" s="45" t="s">
        <v>12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4" ht="43.5" customHeight="1">
      <c r="A10" s="20"/>
      <c r="B10" s="48">
        <v>1</v>
      </c>
      <c r="C10" s="35">
        <v>33</v>
      </c>
      <c r="D10" s="36" t="s">
        <v>75</v>
      </c>
      <c r="E10" s="36" t="s">
        <v>40</v>
      </c>
      <c r="F10" s="64">
        <v>15</v>
      </c>
      <c r="G10" s="65">
        <v>100</v>
      </c>
      <c r="H10" s="65">
        <v>63.8</v>
      </c>
      <c r="I10" s="38">
        <f>SUM(F10:H10)</f>
        <v>178.8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  <c r="AD10" s="21"/>
      <c r="AE10" s="22"/>
      <c r="AG10" s="23"/>
      <c r="AH10" s="22"/>
    </row>
    <row r="11" spans="1:34" ht="87.75" customHeight="1">
      <c r="A11" s="20"/>
      <c r="B11" s="49">
        <v>2</v>
      </c>
      <c r="C11" s="31">
        <v>28</v>
      </c>
      <c r="D11" s="32" t="s">
        <v>55</v>
      </c>
      <c r="E11" s="32" t="s">
        <v>40</v>
      </c>
      <c r="F11" s="55">
        <v>2.8</v>
      </c>
      <c r="G11" s="58">
        <v>79.5</v>
      </c>
      <c r="H11" s="58">
        <v>79.5</v>
      </c>
      <c r="I11" s="39">
        <f aca="true" t="shared" si="0" ref="I11:I18">SUM(F11:H11)</f>
        <v>161.8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G11" s="23"/>
      <c r="AH11" s="22"/>
    </row>
    <row r="12" spans="1:30" ht="53.25" customHeight="1">
      <c r="A12" s="20"/>
      <c r="B12" s="49">
        <v>3</v>
      </c>
      <c r="C12" s="31">
        <v>7</v>
      </c>
      <c r="D12" s="32" t="s">
        <v>62</v>
      </c>
      <c r="E12" s="32" t="s">
        <v>40</v>
      </c>
      <c r="F12" s="55">
        <v>0</v>
      </c>
      <c r="G12" s="58">
        <v>50.5</v>
      </c>
      <c r="H12" s="58">
        <v>100</v>
      </c>
      <c r="I12" s="39">
        <f t="shared" si="0"/>
        <v>150.5</v>
      </c>
      <c r="AD12" s="21"/>
    </row>
    <row r="13" spans="1:30" ht="53.25" customHeight="1">
      <c r="A13" s="20"/>
      <c r="B13" s="49">
        <v>4</v>
      </c>
      <c r="C13" s="31">
        <v>30</v>
      </c>
      <c r="D13" s="32" t="s">
        <v>59</v>
      </c>
      <c r="E13" s="32" t="s">
        <v>40</v>
      </c>
      <c r="F13" s="55">
        <v>0</v>
      </c>
      <c r="G13" s="58">
        <v>38.8</v>
      </c>
      <c r="H13" s="58">
        <v>50.5</v>
      </c>
      <c r="I13" s="39">
        <f t="shared" si="0"/>
        <v>89.3</v>
      </c>
      <c r="AD13" s="21"/>
    </row>
    <row r="14" spans="1:30" ht="53.25" customHeight="1">
      <c r="A14" s="20"/>
      <c r="B14" s="49">
        <v>5</v>
      </c>
      <c r="C14" s="31">
        <v>18</v>
      </c>
      <c r="D14" s="32" t="s">
        <v>60</v>
      </c>
      <c r="E14" s="32" t="s">
        <v>40</v>
      </c>
      <c r="F14" s="55">
        <v>5.8</v>
      </c>
      <c r="G14" s="58">
        <v>28.3</v>
      </c>
      <c r="H14" s="58">
        <v>38.8</v>
      </c>
      <c r="I14" s="39">
        <f t="shared" si="0"/>
        <v>72.9</v>
      </c>
      <c r="AD14" s="21"/>
    </row>
    <row r="15" spans="1:30" ht="53.25" customHeight="1">
      <c r="A15" s="20"/>
      <c r="B15" s="49">
        <v>6</v>
      </c>
      <c r="C15" s="31">
        <v>4</v>
      </c>
      <c r="D15" s="32" t="s">
        <v>79</v>
      </c>
      <c r="E15" s="32" t="s">
        <v>40</v>
      </c>
      <c r="F15" s="55">
        <v>7.6</v>
      </c>
      <c r="G15" s="58">
        <v>63.8</v>
      </c>
      <c r="H15" s="58">
        <v>0</v>
      </c>
      <c r="I15" s="39">
        <f t="shared" si="0"/>
        <v>71.39999999999999</v>
      </c>
      <c r="AD15" s="21"/>
    </row>
    <row r="16" spans="1:30" ht="53.25" customHeight="1">
      <c r="A16" s="20"/>
      <c r="B16" s="49">
        <v>7</v>
      </c>
      <c r="C16" s="31">
        <v>32</v>
      </c>
      <c r="D16" s="32" t="s">
        <v>81</v>
      </c>
      <c r="E16" s="32" t="s">
        <v>40</v>
      </c>
      <c r="F16" s="55">
        <v>9.6</v>
      </c>
      <c r="G16" s="58">
        <v>18.5</v>
      </c>
      <c r="H16" s="58">
        <v>0</v>
      </c>
      <c r="I16" s="39">
        <f t="shared" si="0"/>
        <v>28.1</v>
      </c>
      <c r="AD16" s="21"/>
    </row>
    <row r="17" spans="1:30" ht="53.25" customHeight="1">
      <c r="A17" s="20"/>
      <c r="B17" s="49">
        <v>8</v>
      </c>
      <c r="C17" s="31">
        <v>2</v>
      </c>
      <c r="D17" s="32" t="s">
        <v>77</v>
      </c>
      <c r="E17" s="32" t="s">
        <v>40</v>
      </c>
      <c r="F17" s="55">
        <v>4.2</v>
      </c>
      <c r="G17" s="58">
        <v>9.5</v>
      </c>
      <c r="H17" s="58">
        <v>0</v>
      </c>
      <c r="I17" s="39">
        <f t="shared" si="0"/>
        <v>13.7</v>
      </c>
      <c r="AD17" s="21"/>
    </row>
    <row r="18" spans="1:30" ht="53.25" customHeight="1" thickBot="1">
      <c r="A18" s="20"/>
      <c r="B18" s="50">
        <v>9</v>
      </c>
      <c r="C18" s="33">
        <v>24</v>
      </c>
      <c r="D18" s="34" t="s">
        <v>103</v>
      </c>
      <c r="E18" s="34" t="s">
        <v>40</v>
      </c>
      <c r="F18" s="66">
        <v>11.9</v>
      </c>
      <c r="G18" s="59">
        <v>0</v>
      </c>
      <c r="H18" s="59">
        <v>0</v>
      </c>
      <c r="I18" s="40">
        <f t="shared" si="0"/>
        <v>11.9</v>
      </c>
      <c r="AD18" s="21"/>
    </row>
    <row r="22" spans="2:8" ht="12.75">
      <c r="B22" s="24" t="s">
        <v>19</v>
      </c>
      <c r="D22" s="30" t="s">
        <v>67</v>
      </c>
      <c r="H22" s="25" t="s">
        <v>33</v>
      </c>
    </row>
    <row r="23" spans="4:8" ht="12.75">
      <c r="D23" s="29"/>
      <c r="E23" s="29"/>
      <c r="F23" s="29"/>
      <c r="G23" s="29"/>
      <c r="H23" s="29"/>
    </row>
    <row r="24" spans="2:8" ht="12.75" customHeight="1">
      <c r="B24" s="24" t="s">
        <v>20</v>
      </c>
      <c r="D24" s="30" t="s">
        <v>66</v>
      </c>
      <c r="E24" s="29"/>
      <c r="F24" s="29"/>
      <c r="G24" s="29"/>
      <c r="H24" s="30" t="s">
        <v>35</v>
      </c>
    </row>
    <row r="25" spans="4:8" ht="12.75">
      <c r="D25" s="29"/>
      <c r="E25" s="29"/>
      <c r="F25" s="29"/>
      <c r="G25" s="29"/>
      <c r="H25" s="29"/>
    </row>
    <row r="26" spans="2:8" ht="12.75" customHeight="1">
      <c r="B26" s="15" t="s">
        <v>21</v>
      </c>
      <c r="D26" s="30" t="s">
        <v>63</v>
      </c>
      <c r="E26" s="29"/>
      <c r="F26" s="29"/>
      <c r="G26" s="29"/>
      <c r="H26" s="30" t="s">
        <v>36</v>
      </c>
    </row>
    <row r="27" spans="4:8" ht="12.75">
      <c r="D27" s="29"/>
      <c r="E27" s="29"/>
      <c r="F27" s="29"/>
      <c r="G27" s="29"/>
      <c r="H27" s="29"/>
    </row>
    <row r="28" spans="2:8" ht="12.75" customHeight="1">
      <c r="B28" s="24" t="s">
        <v>22</v>
      </c>
      <c r="D28" s="30" t="s">
        <v>64</v>
      </c>
      <c r="E28" s="29"/>
      <c r="F28" s="29"/>
      <c r="G28" s="29"/>
      <c r="H28" s="30" t="s">
        <v>52</v>
      </c>
    </row>
    <row r="29" spans="4:8" ht="12.75">
      <c r="D29" s="29"/>
      <c r="E29" s="29"/>
      <c r="F29" s="29"/>
      <c r="G29" s="29"/>
      <c r="H29" s="29"/>
    </row>
    <row r="30" spans="2:8" ht="12.75" customHeight="1">
      <c r="B30" s="15" t="s">
        <v>23</v>
      </c>
      <c r="D30" s="30" t="s">
        <v>65</v>
      </c>
      <c r="E30" s="29"/>
      <c r="F30" s="29"/>
      <c r="G30" s="29"/>
      <c r="H30" s="30" t="s">
        <v>53</v>
      </c>
    </row>
    <row r="32" ht="12.75" customHeight="1"/>
    <row r="34" ht="12.75" customHeight="1"/>
  </sheetData>
  <sheetProtection selectLockedCells="1" selectUnlockedCells="1"/>
  <mergeCells count="6">
    <mergeCell ref="D6:I6"/>
    <mergeCell ref="C1:I1"/>
    <mergeCell ref="C2:I2"/>
    <mergeCell ref="C3:I3"/>
    <mergeCell ref="C4:I4"/>
    <mergeCell ref="D5:I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AK28"/>
  <sheetViews>
    <sheetView tabSelected="1" zoomScale="75" zoomScaleNormal="75" workbookViewId="0" topLeftCell="A1">
      <selection activeCell="O11" sqref="O11"/>
    </sheetView>
  </sheetViews>
  <sheetFormatPr defaultColWidth="9.33203125" defaultRowHeight="11.25"/>
  <cols>
    <col min="1" max="1" width="2.33203125" style="15" customWidth="1"/>
    <col min="2" max="2" width="13.66015625" style="15" customWidth="1"/>
    <col min="3" max="3" width="13.16015625" style="15" customWidth="1"/>
    <col min="4" max="4" width="34.16015625" style="15" customWidth="1"/>
    <col min="5" max="6" width="25.83203125" style="15" customWidth="1"/>
    <col min="7" max="7" width="21.5" style="15" customWidth="1"/>
    <col min="8" max="8" width="20" style="15" bestFit="1" customWidth="1"/>
    <col min="9" max="9" width="18.5" style="15" customWidth="1"/>
    <col min="10" max="31" width="9.33203125" style="15" customWidth="1"/>
    <col min="32" max="32" width="10.83203125" style="15" customWidth="1"/>
    <col min="33" max="33" width="11.83203125" style="15" customWidth="1"/>
    <col min="34" max="36" width="9.33203125" style="15" customWidth="1"/>
    <col min="37" max="37" width="20.16015625" style="15" customWidth="1"/>
    <col min="38" max="16384" width="9.33203125" style="15" customWidth="1"/>
  </cols>
  <sheetData>
    <row r="1" spans="3:9" s="1" customFormat="1" ht="28.5" customHeight="1">
      <c r="C1" s="73" t="s">
        <v>0</v>
      </c>
      <c r="D1" s="73"/>
      <c r="E1" s="73"/>
      <c r="F1" s="73"/>
      <c r="G1" s="73"/>
      <c r="H1" s="73"/>
      <c r="I1" s="73"/>
    </row>
    <row r="2" spans="3:9" s="1" customFormat="1" ht="25.5" customHeight="1">
      <c r="C2" s="73" t="s">
        <v>1</v>
      </c>
      <c r="D2" s="73"/>
      <c r="E2" s="73"/>
      <c r="F2" s="73"/>
      <c r="G2" s="73"/>
      <c r="H2" s="73"/>
      <c r="I2" s="73"/>
    </row>
    <row r="3" spans="3:9" s="1" customFormat="1" ht="20.25" customHeight="1">
      <c r="C3" s="73" t="s">
        <v>2</v>
      </c>
      <c r="D3" s="73"/>
      <c r="E3" s="73"/>
      <c r="F3" s="73"/>
      <c r="G3" s="73"/>
      <c r="H3" s="73"/>
      <c r="I3" s="73"/>
    </row>
    <row r="4" spans="3:9" s="1" customFormat="1" ht="57.75" customHeight="1">
      <c r="C4" s="73" t="str">
        <f>ИтогиТР0!C4</f>
        <v>ТРОФИ-РЕЙД "ЯНТАРНЫЙ БОБЁР"
3 этап Кубка РАФ Северо-Западного региона
Отборочный этап Чемпионата России                                                                                                                                                                 </v>
      </c>
      <c r="D4" s="73"/>
      <c r="E4" s="73"/>
      <c r="F4" s="73"/>
      <c r="G4" s="73"/>
      <c r="H4" s="73"/>
      <c r="I4" s="73"/>
    </row>
    <row r="5" spans="2:9" s="1" customFormat="1" ht="20.25">
      <c r="B5" s="13"/>
      <c r="C5" s="14"/>
      <c r="D5" s="76" t="str">
        <f>ИтогиТР0!D5</f>
        <v>18-19.07.2015 г.</v>
      </c>
      <c r="E5" s="76"/>
      <c r="F5" s="76"/>
      <c r="G5" s="76"/>
      <c r="H5" s="76"/>
      <c r="I5" s="76"/>
    </row>
    <row r="6" spans="4:9" ht="20.25">
      <c r="D6" s="76" t="s">
        <v>73</v>
      </c>
      <c r="E6" s="76"/>
      <c r="F6" s="76"/>
      <c r="G6" s="76"/>
      <c r="H6" s="76"/>
      <c r="I6" s="76"/>
    </row>
    <row r="7" ht="12.75">
      <c r="B7" s="25" t="s">
        <v>30</v>
      </c>
    </row>
    <row r="8" ht="13.5" thickBot="1"/>
    <row r="9" spans="2:37" s="18" customFormat="1" ht="19.5" thickBot="1">
      <c r="B9" s="43" t="s">
        <v>25</v>
      </c>
      <c r="C9" s="44" t="s">
        <v>26</v>
      </c>
      <c r="D9" s="44" t="s">
        <v>27</v>
      </c>
      <c r="E9" s="44" t="s">
        <v>9</v>
      </c>
      <c r="F9" s="44" t="s">
        <v>97</v>
      </c>
      <c r="G9" s="44" t="s">
        <v>28</v>
      </c>
      <c r="H9" s="44" t="s">
        <v>29</v>
      </c>
      <c r="I9" s="45" t="s">
        <v>12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6" ht="43.5" customHeight="1">
      <c r="A10" s="20"/>
      <c r="B10" s="48">
        <v>1</v>
      </c>
      <c r="C10" s="35">
        <v>21</v>
      </c>
      <c r="D10" s="36" t="s">
        <v>86</v>
      </c>
      <c r="E10" s="36" t="s">
        <v>40</v>
      </c>
      <c r="F10" s="64">
        <v>11.3</v>
      </c>
      <c r="G10" s="65">
        <v>100</v>
      </c>
      <c r="H10" s="65">
        <v>75.1</v>
      </c>
      <c r="I10" s="38">
        <f>SUM(F10:H10)</f>
        <v>186.39999999999998</v>
      </c>
      <c r="J10" s="77"/>
      <c r="K10" s="7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1"/>
      <c r="AG10" s="22"/>
      <c r="AI10" s="23"/>
      <c r="AJ10" s="22"/>
    </row>
    <row r="11" spans="1:32" ht="53.25" customHeight="1">
      <c r="A11" s="20"/>
      <c r="B11" s="49">
        <v>2</v>
      </c>
      <c r="C11" s="31">
        <v>1</v>
      </c>
      <c r="D11" s="32" t="s">
        <v>94</v>
      </c>
      <c r="E11" s="32" t="s">
        <v>40</v>
      </c>
      <c r="F11" s="55">
        <v>8.4</v>
      </c>
      <c r="G11" s="58">
        <v>75.1</v>
      </c>
      <c r="H11" s="58">
        <v>56</v>
      </c>
      <c r="I11" s="39">
        <f aca="true" t="shared" si="0" ref="I11:I16">SUM(F11:H11)</f>
        <v>139.5</v>
      </c>
      <c r="J11" s="77"/>
      <c r="K11" s="77"/>
      <c r="AF11" s="21"/>
    </row>
    <row r="12" spans="1:32" ht="53.25" customHeight="1">
      <c r="A12" s="20"/>
      <c r="B12" s="49">
        <v>3</v>
      </c>
      <c r="C12" s="31">
        <v>31</v>
      </c>
      <c r="D12" s="32" t="s">
        <v>84</v>
      </c>
      <c r="E12" s="32" t="s">
        <v>40</v>
      </c>
      <c r="F12" s="55">
        <v>15</v>
      </c>
      <c r="G12" s="58">
        <v>0</v>
      </c>
      <c r="H12" s="58">
        <v>100</v>
      </c>
      <c r="I12" s="39">
        <f t="shared" si="0"/>
        <v>115</v>
      </c>
      <c r="J12" s="77"/>
      <c r="K12" s="77"/>
      <c r="AF12" s="21"/>
    </row>
    <row r="13" spans="1:32" ht="53.25" customHeight="1">
      <c r="A13" s="20"/>
      <c r="B13" s="49">
        <v>4</v>
      </c>
      <c r="C13" s="31">
        <v>23</v>
      </c>
      <c r="D13" s="32" t="s">
        <v>96</v>
      </c>
      <c r="E13" s="32" t="s">
        <v>40</v>
      </c>
      <c r="F13" s="55">
        <v>6</v>
      </c>
      <c r="G13" s="58">
        <v>0</v>
      </c>
      <c r="H13" s="58">
        <v>0</v>
      </c>
      <c r="I13" s="39">
        <f t="shared" si="0"/>
        <v>6</v>
      </c>
      <c r="J13" s="77"/>
      <c r="K13" s="77"/>
      <c r="AF13" s="21"/>
    </row>
    <row r="14" spans="1:32" ht="53.25" customHeight="1">
      <c r="A14" s="20"/>
      <c r="B14" s="49">
        <v>5</v>
      </c>
      <c r="C14" s="31">
        <v>29</v>
      </c>
      <c r="D14" s="32" t="s">
        <v>90</v>
      </c>
      <c r="E14" s="32" t="s">
        <v>40</v>
      </c>
      <c r="F14" s="55">
        <v>3.8</v>
      </c>
      <c r="G14" s="58">
        <v>0</v>
      </c>
      <c r="H14" s="58">
        <v>0</v>
      </c>
      <c r="I14" s="39">
        <f>SUM(F14:H14)</f>
        <v>3.8</v>
      </c>
      <c r="J14" s="77"/>
      <c r="K14" s="77"/>
      <c r="AF14" s="21"/>
    </row>
    <row r="15" spans="1:32" ht="53.25" customHeight="1">
      <c r="A15" s="20"/>
      <c r="B15" s="49">
        <v>6</v>
      </c>
      <c r="C15" s="31">
        <v>3</v>
      </c>
      <c r="D15" s="32" t="s">
        <v>92</v>
      </c>
      <c r="E15" s="32" t="s">
        <v>40</v>
      </c>
      <c r="F15" s="55">
        <v>1.9</v>
      </c>
      <c r="G15" s="58">
        <v>0</v>
      </c>
      <c r="H15" s="58">
        <v>0</v>
      </c>
      <c r="I15" s="39">
        <f>SUM(F15:H15)</f>
        <v>1.9</v>
      </c>
      <c r="J15" s="77"/>
      <c r="K15" s="77"/>
      <c r="AF15" s="21"/>
    </row>
    <row r="16" spans="1:32" ht="53.25" customHeight="1" thickBot="1">
      <c r="A16" s="20"/>
      <c r="B16" s="50" t="s">
        <v>69</v>
      </c>
      <c r="C16" s="33">
        <v>10</v>
      </c>
      <c r="D16" s="34" t="s">
        <v>88</v>
      </c>
      <c r="E16" s="34" t="s">
        <v>40</v>
      </c>
      <c r="F16" s="66">
        <v>0</v>
      </c>
      <c r="G16" s="59">
        <v>0</v>
      </c>
      <c r="H16" s="59">
        <v>0</v>
      </c>
      <c r="I16" s="40">
        <f>SUM(F16:H16)</f>
        <v>0</v>
      </c>
      <c r="J16" s="77"/>
      <c r="K16" s="77"/>
      <c r="AF16" s="21"/>
    </row>
    <row r="17" spans="6:9" ht="18.75">
      <c r="F17" s="56"/>
      <c r="G17" s="57"/>
      <c r="H17" s="57"/>
      <c r="I17" s="78"/>
    </row>
    <row r="18" spans="6:9" ht="18.75">
      <c r="F18" s="56"/>
      <c r="G18" s="57"/>
      <c r="H18" s="57"/>
      <c r="I18" s="78"/>
    </row>
    <row r="20" spans="2:8" ht="12.75">
      <c r="B20" s="24" t="s">
        <v>19</v>
      </c>
      <c r="D20" s="30" t="s">
        <v>67</v>
      </c>
      <c r="H20" s="25" t="s">
        <v>33</v>
      </c>
    </row>
    <row r="21" spans="4:8" ht="12.75">
      <c r="D21" s="29"/>
      <c r="E21" s="29"/>
      <c r="F21" s="29"/>
      <c r="G21" s="29"/>
      <c r="H21" s="29"/>
    </row>
    <row r="22" spans="2:8" ht="12.75" customHeight="1">
      <c r="B22" s="24" t="s">
        <v>20</v>
      </c>
      <c r="D22" s="30" t="s">
        <v>66</v>
      </c>
      <c r="E22" s="29"/>
      <c r="F22" s="29"/>
      <c r="G22" s="29"/>
      <c r="H22" s="30" t="s">
        <v>35</v>
      </c>
    </row>
    <row r="23" spans="4:8" ht="12.75">
      <c r="D23" s="29"/>
      <c r="E23" s="29"/>
      <c r="F23" s="29"/>
      <c r="G23" s="29"/>
      <c r="H23" s="29"/>
    </row>
    <row r="24" spans="2:8" ht="12.75" customHeight="1">
      <c r="B24" s="15" t="s">
        <v>21</v>
      </c>
      <c r="D24" s="30" t="s">
        <v>63</v>
      </c>
      <c r="E24" s="29"/>
      <c r="F24" s="29"/>
      <c r="G24" s="29"/>
      <c r="H24" s="30" t="s">
        <v>36</v>
      </c>
    </row>
    <row r="25" spans="4:8" ht="12.75">
      <c r="D25" s="29"/>
      <c r="E25" s="29"/>
      <c r="F25" s="29"/>
      <c r="G25" s="29"/>
      <c r="H25" s="29"/>
    </row>
    <row r="26" spans="2:8" ht="12.75" customHeight="1">
      <c r="B26" s="24" t="s">
        <v>22</v>
      </c>
      <c r="D26" s="30" t="s">
        <v>64</v>
      </c>
      <c r="E26" s="29"/>
      <c r="F26" s="29"/>
      <c r="G26" s="29"/>
      <c r="H26" s="30" t="s">
        <v>52</v>
      </c>
    </row>
    <row r="27" spans="4:8" ht="12.75">
      <c r="D27" s="29"/>
      <c r="E27" s="29"/>
      <c r="F27" s="29"/>
      <c r="G27" s="29"/>
      <c r="H27" s="29"/>
    </row>
    <row r="28" spans="2:8" ht="12.75" customHeight="1">
      <c r="B28" s="15" t="s">
        <v>23</v>
      </c>
      <c r="D28" s="30" t="s">
        <v>65</v>
      </c>
      <c r="E28" s="29"/>
      <c r="F28" s="29"/>
      <c r="G28" s="29"/>
      <c r="H28" s="30" t="s">
        <v>53</v>
      </c>
    </row>
    <row r="30" ht="12.75" customHeight="1"/>
    <row r="32" ht="12.75" customHeight="1"/>
  </sheetData>
  <mergeCells count="6">
    <mergeCell ref="D5:I5"/>
    <mergeCell ref="D6:I6"/>
    <mergeCell ref="C1:I1"/>
    <mergeCell ref="C2:I2"/>
    <mergeCell ref="C3:I3"/>
    <mergeCell ref="C4:I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cp:lastPrinted>2015-04-02T19:05:53Z</cp:lastPrinted>
  <dcterms:created xsi:type="dcterms:W3CDTF">2015-03-23T12:34:07Z</dcterms:created>
  <dcterms:modified xsi:type="dcterms:W3CDTF">2015-07-21T19:55:51Z</dcterms:modified>
  <cp:category/>
  <cp:version/>
  <cp:contentType/>
  <cp:contentStatus/>
</cp:coreProperties>
</file>