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13_ncr:1_{A27A9A23-2E9C-46FD-8648-9EB000FE830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Абс" sheetId="4" r:id="rId1"/>
    <sheet name="Т2" sheetId="3" r:id="rId2"/>
    <sheet name="R" sheetId="1" r:id="rId3"/>
    <sheet name="Т3" sheetId="2" r:id="rId4"/>
    <sheet name="Т4" sheetId="5" r:id="rId5"/>
  </sheets>
  <definedNames>
    <definedName name="_xlnm.Print_Area" localSheetId="2">'R'!$A$1:$N$19</definedName>
    <definedName name="_xlnm.Print_Area" localSheetId="0">Абс!$A$1:$N$56</definedName>
    <definedName name="_xlnm.Print_Area" localSheetId="1">Т2!$A$1:$N$23</definedName>
    <definedName name="_xlnm.Print_Area" localSheetId="3">Т3!$A$1:$N$29</definedName>
    <definedName name="_xlnm.Print_Area" localSheetId="4">Т4!$A$1:$J$22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4" l="1"/>
  <c r="C32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0" i="4"/>
  <c r="D41" i="4"/>
  <c r="D25" i="4"/>
  <c r="D39" i="4"/>
  <c r="D37" i="4"/>
  <c r="D38" i="4"/>
  <c r="D36" i="4"/>
  <c r="D35" i="4"/>
  <c r="D31" i="4"/>
  <c r="D33" i="4"/>
  <c r="D28" i="4"/>
  <c r="D13" i="4"/>
  <c r="D34" i="4"/>
  <c r="D30" i="4"/>
  <c r="D29" i="4"/>
  <c r="D27" i="4"/>
  <c r="D14" i="4"/>
  <c r="D26" i="4"/>
  <c r="D17" i="4"/>
  <c r="D23" i="4"/>
  <c r="D24" i="4"/>
  <c r="D22" i="4"/>
  <c r="D21" i="4"/>
  <c r="D20" i="4"/>
  <c r="D19" i="4"/>
  <c r="D18" i="4"/>
  <c r="D16" i="4"/>
  <c r="D15" i="4"/>
  <c r="D12" i="4"/>
  <c r="D7" i="4"/>
  <c r="D11" i="4"/>
  <c r="D10" i="4"/>
  <c r="D8" i="4"/>
  <c r="D9" i="4"/>
  <c r="C35" i="4"/>
  <c r="C16" i="4"/>
  <c r="D26" i="2"/>
  <c r="D21" i="2"/>
  <c r="D25" i="2"/>
  <c r="D24" i="2"/>
  <c r="D23" i="2"/>
  <c r="D22" i="2"/>
  <c r="D13" i="2"/>
  <c r="D16" i="2"/>
  <c r="D20" i="2"/>
  <c r="D19" i="2"/>
  <c r="D11" i="2"/>
  <c r="D18" i="2"/>
  <c r="D17" i="2"/>
  <c r="D8" i="2"/>
  <c r="D15" i="2"/>
  <c r="D14" i="2"/>
  <c r="D12" i="2"/>
  <c r="D10" i="2"/>
  <c r="D9" i="2"/>
  <c r="D7" i="2" l="1"/>
  <c r="D16" i="1"/>
  <c r="D15" i="1"/>
  <c r="D14" i="1"/>
  <c r="D13" i="1"/>
  <c r="D12" i="1"/>
  <c r="D11" i="1"/>
  <c r="D10" i="1"/>
  <c r="D8" i="1"/>
  <c r="D9" i="1"/>
  <c r="D7" i="1"/>
  <c r="C13" i="1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C19" i="5"/>
  <c r="C18" i="5"/>
  <c r="C14" i="5"/>
  <c r="D20" i="3"/>
  <c r="D19" i="3"/>
  <c r="D18" i="3"/>
  <c r="D17" i="3"/>
  <c r="D16" i="3"/>
  <c r="D15" i="3"/>
  <c r="D14" i="3"/>
  <c r="D13" i="3"/>
  <c r="D12" i="3"/>
  <c r="D11" i="3"/>
  <c r="D9" i="3"/>
  <c r="D10" i="3"/>
  <c r="D8" i="3"/>
  <c r="D7" i="3"/>
  <c r="C54" i="4" l="1"/>
  <c r="C53" i="4"/>
  <c r="C30" i="4"/>
  <c r="C25" i="4"/>
  <c r="C56" i="4"/>
  <c r="C44" i="4"/>
  <c r="C27" i="4"/>
  <c r="C55" i="4"/>
  <c r="C52" i="4"/>
  <c r="C51" i="4"/>
  <c r="C50" i="4"/>
  <c r="C49" i="4"/>
  <c r="C48" i="4"/>
  <c r="C47" i="4"/>
  <c r="C46" i="4"/>
  <c r="C45" i="4"/>
  <c r="C24" i="4"/>
  <c r="C15" i="4"/>
  <c r="C7" i="4"/>
  <c r="C41" i="4"/>
  <c r="C28" i="4"/>
  <c r="C43" i="4"/>
  <c r="C42" i="4"/>
  <c r="C40" i="4"/>
  <c r="C37" i="4"/>
  <c r="C39" i="4"/>
  <c r="C38" i="4"/>
  <c r="C34" i="4"/>
  <c r="C36" i="4"/>
  <c r="C31" i="4"/>
  <c r="C33" i="4"/>
  <c r="C13" i="4"/>
  <c r="C29" i="4"/>
  <c r="C14" i="4"/>
  <c r="C26" i="4"/>
  <c r="C17" i="4"/>
  <c r="C23" i="4"/>
  <c r="C12" i="4"/>
  <c r="C21" i="4"/>
  <c r="C22" i="4"/>
  <c r="C8" i="4"/>
  <c r="C18" i="4"/>
  <c r="C20" i="4"/>
  <c r="C19" i="4"/>
  <c r="C10" i="4"/>
  <c r="C11" i="4"/>
  <c r="C9" i="4"/>
  <c r="C20" i="3"/>
  <c r="C15" i="3"/>
  <c r="C19" i="3"/>
  <c r="C18" i="3"/>
  <c r="C17" i="3"/>
  <c r="C16" i="3"/>
  <c r="C14" i="3"/>
  <c r="C13" i="3"/>
  <c r="C11" i="3"/>
  <c r="C10" i="3"/>
  <c r="C8" i="3"/>
  <c r="C12" i="3"/>
  <c r="C9" i="3"/>
  <c r="C7" i="3"/>
  <c r="C14" i="1"/>
  <c r="C8" i="2" l="1"/>
  <c r="C13" i="2"/>
  <c r="C19" i="2"/>
  <c r="C17" i="2"/>
  <c r="C12" i="5"/>
  <c r="C17" i="5"/>
  <c r="C10" i="5"/>
  <c r="C9" i="5"/>
  <c r="C7" i="5"/>
  <c r="C16" i="5"/>
  <c r="C15" i="5"/>
  <c r="C13" i="5"/>
  <c r="C8" i="5"/>
  <c r="C11" i="5"/>
  <c r="C26" i="2" l="1"/>
  <c r="C21" i="2"/>
  <c r="C25" i="2"/>
  <c r="C23" i="2"/>
  <c r="C14" i="2"/>
  <c r="C18" i="2"/>
  <c r="C7" i="2"/>
  <c r="C11" i="2"/>
  <c r="C15" i="2"/>
  <c r="C10" i="2"/>
  <c r="C22" i="2"/>
  <c r="C24" i="2"/>
  <c r="C16" i="2"/>
  <c r="C9" i="2"/>
  <c r="C16" i="1" l="1"/>
  <c r="C15" i="1"/>
  <c r="C11" i="1"/>
  <c r="C7" i="1" l="1"/>
  <c r="C10" i="1"/>
  <c r="C9" i="1"/>
  <c r="C12" i="1"/>
  <c r="C20" i="2" l="1"/>
  <c r="C12" i="2"/>
  <c r="C8" i="1"/>
</calcChain>
</file>

<file path=xl/sharedStrings.xml><?xml version="1.0" encoding="utf-8"?>
<sst xmlns="http://schemas.openxmlformats.org/spreadsheetml/2006/main" count="573" uniqueCount="157">
  <si>
    <t>Место</t>
  </si>
  <si>
    <t>Сумма очков</t>
  </si>
  <si>
    <t>Субьект РФ</t>
  </si>
  <si>
    <t>место</t>
  </si>
  <si>
    <t>очки</t>
  </si>
  <si>
    <t>1</t>
  </si>
  <si>
    <t>2</t>
  </si>
  <si>
    <t>Ульяновская обл.</t>
  </si>
  <si>
    <t>3</t>
  </si>
  <si>
    <t>4</t>
  </si>
  <si>
    <t>5</t>
  </si>
  <si>
    <t>6</t>
  </si>
  <si>
    <t>Москва</t>
  </si>
  <si>
    <t>Московская обл.</t>
  </si>
  <si>
    <t>7</t>
  </si>
  <si>
    <t xml:space="preserve">Фамилия, имя </t>
  </si>
  <si>
    <t>Фамилия, имя</t>
  </si>
  <si>
    <t>Населенный
пункт</t>
  </si>
  <si>
    <t>Ульяновск</t>
  </si>
  <si>
    <t>Санкт-Петербург</t>
  </si>
  <si>
    <t>8</t>
  </si>
  <si>
    <t>Тверская обл.</t>
  </si>
  <si>
    <t>Тверь</t>
  </si>
  <si>
    <t>Коломна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</si>
  <si>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</si>
  <si>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</si>
  <si>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</si>
  <si>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</si>
  <si>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</si>
  <si>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</si>
  <si>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</si>
  <si>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</si>
  <si>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</si>
  <si>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</si>
  <si>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</si>
  <si>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</si>
  <si>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</si>
  <si>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Николаев Антон</t>
  </si>
  <si>
    <t>Емелин Павел</t>
  </si>
  <si>
    <t>Самарская обл.</t>
  </si>
  <si>
    <t>Тольятти</t>
  </si>
  <si>
    <t>Тюпенкин Олег</t>
  </si>
  <si>
    <t>Шубин Кирилл</t>
  </si>
  <si>
    <t>Долгопрудный</t>
  </si>
  <si>
    <t>Куприянов Александр</t>
  </si>
  <si>
    <t>Смоленская обл.</t>
  </si>
  <si>
    <t>Вязьма</t>
  </si>
  <si>
    <t>Жаданова Екатерина</t>
  </si>
  <si>
    <t>Зеленоград</t>
  </si>
  <si>
    <t>Данилова Марина</t>
  </si>
  <si>
    <t>Алексеев Александр</t>
  </si>
  <si>
    <t>Плетенёв Антон</t>
  </si>
  <si>
    <t>Павлов Евгений</t>
  </si>
  <si>
    <t>Чапаев Кирилл</t>
  </si>
  <si>
    <t>Горьков Александр</t>
  </si>
  <si>
    <t>Плюхин Максим</t>
  </si>
  <si>
    <t>Кузоватово</t>
  </si>
  <si>
    <t>Пономарёв Пётр</t>
  </si>
  <si>
    <t>Волгоградская обл.</t>
  </si>
  <si>
    <t>Охотников Егор</t>
  </si>
  <si>
    <t>нк</t>
  </si>
  <si>
    <t>ст.Распопинская</t>
  </si>
  <si>
    <t>Власюк Антон</t>
  </si>
  <si>
    <t>Свердловская обл.</t>
  </si>
  <si>
    <t>Екатеринбург</t>
  </si>
  <si>
    <t>Загороднюк Евгений</t>
  </si>
  <si>
    <t>Мосолов Руслан</t>
  </si>
  <si>
    <t>22</t>
  </si>
  <si>
    <t>23</t>
  </si>
  <si>
    <t>24</t>
  </si>
  <si>
    <t>25</t>
  </si>
  <si>
    <t>Черноситов Владимир</t>
  </si>
  <si>
    <t>Краснодарский край</t>
  </si>
  <si>
    <t>Новороссийск</t>
  </si>
  <si>
    <t>Кожухов Дмитрий</t>
  </si>
  <si>
    <t>Чудайкин Игорь</t>
  </si>
  <si>
    <t>Жильцов Константин</t>
  </si>
  <si>
    <t>Павлов Дмитрий</t>
  </si>
  <si>
    <t>Терентьев Артём</t>
  </si>
  <si>
    <t>МИНИСТЕРСТВО СПОРТА РФ
РОССИЙСКАЯ АВТОМОБИЛЬНАЯ ФЕДЕРАЦИЯ
ЧЕМПИОНАТ РОССИИ в спортивной дисциплине ралли-рейды "Т2" (1660621811Л)
Зачет Штурманов
ТЕКУЩИЙ ПРОТОКОЛ ЛИЧНЫХ РЕЗУЛЬТАТОВ  2021</t>
  </si>
  <si>
    <t>Рыбин Дмитрий</t>
  </si>
  <si>
    <t>МИНИСТЕРСТВО СПОРТА РФ
РОССИЙСКАЯ АВТОМОБИЛЬНАЯ ФЕДЕРАЦИЯ
ЧЕМПИОНАТ РОССИИ в спортивной дисциплине ралли-рейды " R" (1660671811Л)
Зачет Штурманов
ТЕКУЩИЙ ПРОТОКОЛ ЛИЧНЫХ РЕЗУЛЬТАТОВ  2021</t>
  </si>
  <si>
    <t>Охотников Дмитрий</t>
  </si>
  <si>
    <t>МИНИСТЕРСТВО СПОРТА РФ
РОССИЙСКАЯ АВТОМОБИЛЬНАЯ ФЕДЕРАЦИЯ
ЧЕМПИОНАТ РОССИИ в спортивной дисциплине ралли-рейды "Т3" (16606631811Л)
Зачет Штурманов
ТЕКУЩИЙ ПРОТОКОЛ ЛИЧНЫХ РЕЗУЛЬТАТОВ  2021</t>
  </si>
  <si>
    <t>Соскин Михаил</t>
  </si>
  <si>
    <t>Андреев Александр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</si>
  <si>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Штурманов
ТЕКУЩИЙ ПРОТОКОЛ ЛИЧНЫХ РЕЗУЛЬТАТОВ  2021</t>
  </si>
  <si>
    <t>Новиков Владимир</t>
  </si>
  <si>
    <t>Кузьмич Алексей</t>
  </si>
  <si>
    <t>Томилино</t>
  </si>
  <si>
    <t>Самарин Андрей</t>
  </si>
  <si>
    <t>Курская обл.</t>
  </si>
  <si>
    <t>Курск</t>
  </si>
  <si>
    <t>1 этап
ЕКП №39317
04-07.02.2021
Ленинградская обл.,
Приозерск</t>
  </si>
  <si>
    <t>2 этап
ЕКП №39319
24-27.04.2021
Астраханская обл.,
Астрахань</t>
  </si>
  <si>
    <t>Марзалюк Владимир</t>
  </si>
  <si>
    <t>Бородин Андрей</t>
  </si>
  <si>
    <t>Батенко Андрей</t>
  </si>
  <si>
    <t>Щанов Александр</t>
  </si>
  <si>
    <t>Никифоров Андрей</t>
  </si>
  <si>
    <t>Мальцев Алексей</t>
  </si>
  <si>
    <t>Владимирская обл.</t>
  </si>
  <si>
    <t>Владимир</t>
  </si>
  <si>
    <t>Малинин Юрий</t>
  </si>
  <si>
    <t>Боровков Борис</t>
  </si>
  <si>
    <t>Волгоград</t>
  </si>
  <si>
    <t>1 этап
ЕКП №39936
24-27.04.2021
Астраханская обл.,
Астрахань</t>
  </si>
  <si>
    <t>Ахмадеев Руслан</t>
  </si>
  <si>
    <t>Респ.Татарстан</t>
  </si>
  <si>
    <t>Н.Челны</t>
  </si>
  <si>
    <t>Никитин Дмитрий</t>
  </si>
  <si>
    <t>Арсланов Альберт</t>
  </si>
  <si>
    <t>Мокеев Андрей</t>
  </si>
  <si>
    <t>Филякин Александр</t>
  </si>
  <si>
    <t>Нижегородская обл.</t>
  </si>
  <si>
    <t>Н.Новгород</t>
  </si>
  <si>
    <t>Моисеев Владимир</t>
  </si>
  <si>
    <t>Яковлев Евгений</t>
  </si>
  <si>
    <t>Свистунов Дмитрий</t>
  </si>
  <si>
    <t>Гущин Вячеслав</t>
  </si>
  <si>
    <t>Лебедев Сергей</t>
  </si>
  <si>
    <t>Нежнов Олег</t>
  </si>
  <si>
    <t>Носов Владимир</t>
  </si>
  <si>
    <t>Уперенко Олег</t>
  </si>
  <si>
    <t>Петенко Игорь</t>
  </si>
  <si>
    <t>Петенко Людмила</t>
  </si>
  <si>
    <t>Шапошников Алексей</t>
  </si>
  <si>
    <t>5 этап
ЕКП №39321
18-22.11.2021
Ростовская обл.</t>
  </si>
  <si>
    <t>анн.</t>
  </si>
  <si>
    <t>Карякина Юлия</t>
  </si>
  <si>
    <t>Шмайлов Вадим</t>
  </si>
  <si>
    <t>Белгородская обл.</t>
  </si>
  <si>
    <t>Белгород</t>
  </si>
  <si>
    <t>Развилка</t>
  </si>
  <si>
    <t>26</t>
  </si>
  <si>
    <t>27</t>
  </si>
  <si>
    <t>28</t>
  </si>
  <si>
    <t>29</t>
  </si>
  <si>
    <t>30</t>
  </si>
  <si>
    <t>31</t>
  </si>
  <si>
    <t>32</t>
  </si>
  <si>
    <t>33</t>
  </si>
  <si>
    <t>3 этап
ЕКП №39320
23-26.09.2021
Ульяновская обл.   Ульяновск</t>
  </si>
  <si>
    <t>2 этап
ЕКП №39937
23-26.09.2021
Ульяновская обл.    Ульяновск</t>
  </si>
  <si>
    <t>Сумма 
очков
за
вычетом
худшего
результата</t>
  </si>
  <si>
    <t>Шелудько Александр</t>
  </si>
  <si>
    <t>Витяев Владислав</t>
  </si>
  <si>
    <t>Белый Ключ</t>
  </si>
  <si>
    <t>Русанов Александр</t>
  </si>
  <si>
    <t>МИНИСТЕРСТВО СПОРТА РФ
РОССИЙСКАЯ АВТОМОБИЛЬНАЯ ФЕДЕРАЦИЯ
ЧЕМПИОНАТ РОССИИ в спортивной дисциплине ралли-рейды "Т4" (1660651811Л)
Зачет Штурманов
ПРЕДВАРИТЕЛЬНЫЙ ИТОГОВЫЙ ПРОТОКОЛ ЛИЧНЫХ РЕЗУЛЬТАТОВ  2021</t>
  </si>
  <si>
    <t>Рудницкий Андрей</t>
  </si>
  <si>
    <t>34</t>
  </si>
  <si>
    <t>35</t>
  </si>
  <si>
    <t>36</t>
  </si>
  <si>
    <t>37-46</t>
  </si>
  <si>
    <t>4 этап
ЕКП №39318
20-24.10.2021
Волгоградская обл.  Волгоград</t>
  </si>
  <si>
    <t>3 этап
ЕКП №39322
20-24.10.2021
Волгоградская обл.   Волгоград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</si>
</sst>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5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49" fontId="8" fillId="0" borderId="28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49" fontId="8" fillId="3" borderId="29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32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8" fillId="0" borderId="36" xfId="0" applyNumberFormat="1" applyFont="1" applyBorder="1" applyAlignment="1">
      <alignment horizontal="center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8" xfId="0" applyFont="1" applyFill="1" applyBorder="1" applyAlignment="1" applyProtection="1">
      <alignment vertical="center" wrapText="1"/>
    </xf>
    <xf numFmtId="0" fontId="8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6" fillId="4" borderId="46" xfId="0" applyFont="1" applyFill="1" applyBorder="1" applyAlignment="1">
      <alignment horizontal="center" vertical="center" wrapText="1"/>
    </xf>
    <xf numFmtId="49" fontId="6" fillId="4" borderId="47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0" fontId="8" fillId="3" borderId="54" xfId="0" applyFont="1" applyFill="1" applyBorder="1" applyAlignment="1" applyProtection="1">
      <alignment vertical="center" wrapText="1"/>
    </xf>
    <xf numFmtId="0" fontId="8" fillId="0" borderId="54" xfId="0" applyFont="1" applyFill="1" applyBorder="1" applyAlignment="1" applyProtection="1">
      <alignment vertical="center" wrapText="1"/>
    </xf>
    <xf numFmtId="49" fontId="8" fillId="0" borderId="55" xfId="0" applyNumberFormat="1" applyFont="1" applyBorder="1" applyAlignment="1">
      <alignment horizontal="center"/>
    </xf>
    <xf numFmtId="0" fontId="8" fillId="0" borderId="55" xfId="0" applyFont="1" applyFill="1" applyBorder="1" applyAlignment="1" applyProtection="1">
      <alignment vertical="center" wrapText="1"/>
    </xf>
    <xf numFmtId="0" fontId="8" fillId="0" borderId="56" xfId="0" applyFont="1" applyFill="1" applyBorder="1" applyAlignment="1" applyProtection="1">
      <alignment vertical="center" wrapText="1"/>
    </xf>
    <xf numFmtId="0" fontId="8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8" fillId="0" borderId="59" xfId="0" applyFont="1" applyFill="1" applyBorder="1" applyAlignment="1" applyProtection="1">
      <alignment vertical="center" wrapText="1"/>
    </xf>
    <xf numFmtId="0" fontId="8" fillId="3" borderId="57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49" fontId="6" fillId="2" borderId="61" xfId="0" applyNumberFormat="1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3" borderId="45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49" fontId="8" fillId="0" borderId="62" xfId="0" applyNumberFormat="1" applyFont="1" applyBorder="1" applyAlignment="1">
      <alignment horizontal="center"/>
    </xf>
    <xf numFmtId="0" fontId="8" fillId="3" borderId="62" xfId="0" applyFont="1" applyFill="1" applyBorder="1" applyAlignment="1" applyProtection="1">
      <alignment vertical="center" wrapText="1"/>
    </xf>
    <xf numFmtId="0" fontId="8" fillId="0" borderId="62" xfId="0" applyFont="1" applyFill="1" applyBorder="1" applyAlignment="1" applyProtection="1">
      <alignment horizontal="center" vertical="center" wrapText="1"/>
    </xf>
    <xf numFmtId="0" fontId="8" fillId="0" borderId="62" xfId="0" applyFont="1" applyFill="1" applyBorder="1" applyAlignment="1" applyProtection="1">
      <alignment vertical="center" wrapText="1"/>
    </xf>
    <xf numFmtId="0" fontId="8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49" fontId="8" fillId="0" borderId="63" xfId="0" applyNumberFormat="1" applyFont="1" applyBorder="1" applyAlignment="1">
      <alignment horizontal="center"/>
    </xf>
    <xf numFmtId="0" fontId="8" fillId="0" borderId="63" xfId="0" applyFont="1" applyFill="1" applyBorder="1" applyAlignment="1" applyProtection="1">
      <alignment vertical="center" wrapText="1"/>
    </xf>
    <xf numFmtId="0" fontId="8" fillId="0" borderId="64" xfId="0" applyFont="1" applyFill="1" applyBorder="1" applyAlignment="1" applyProtection="1">
      <alignment vertical="center" wrapText="1"/>
    </xf>
    <xf numFmtId="49" fontId="8" fillId="0" borderId="65" xfId="0" applyNumberFormat="1" applyFont="1" applyBorder="1" applyAlignment="1">
      <alignment horizontal="center"/>
    </xf>
    <xf numFmtId="0" fontId="8" fillId="0" borderId="65" xfId="0" applyFont="1" applyFill="1" applyBorder="1" applyAlignment="1" applyProtection="1">
      <alignment vertical="center" wrapText="1"/>
    </xf>
    <xf numFmtId="0" fontId="8" fillId="0" borderId="66" xfId="0" applyFont="1" applyFill="1" applyBorder="1" applyAlignment="1" applyProtection="1">
      <alignment vertical="center" wrapText="1"/>
    </xf>
    <xf numFmtId="0" fontId="7" fillId="3" borderId="50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6" fillId="2" borderId="67" xfId="0" applyFont="1" applyFill="1" applyBorder="1" applyAlignment="1">
      <alignment horizontal="center" vertical="center" wrapText="1"/>
    </xf>
    <xf numFmtId="49" fontId="6" fillId="2" borderId="68" xfId="0" applyNumberFormat="1" applyFont="1" applyFill="1" applyBorder="1" applyAlignment="1">
      <alignment horizontal="center" vertical="center"/>
    </xf>
    <xf numFmtId="49" fontId="6" fillId="2" borderId="69" xfId="0" applyNumberFormat="1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70" xfId="0" applyFont="1" applyFill="1" applyBorder="1" applyAlignment="1">
      <alignment horizontal="center"/>
    </xf>
    <xf numFmtId="0" fontId="9" fillId="3" borderId="7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 vertical="center" wrapText="1"/>
    </xf>
    <xf numFmtId="49" fontId="6" fillId="2" borderId="72" xfId="0" applyNumberFormat="1" applyFont="1" applyFill="1" applyBorder="1" applyAlignment="1">
      <alignment horizontal="center" vertical="center"/>
    </xf>
    <xf numFmtId="0" fontId="7" fillId="0" borderId="41" xfId="0" applyFont="1" applyBorder="1"/>
    <xf numFmtId="0" fontId="7" fillId="0" borderId="42" xfId="0" applyFont="1" applyBorder="1"/>
    <xf numFmtId="0" fontId="7" fillId="0" borderId="57" xfId="0" applyFont="1" applyBorder="1"/>
    <xf numFmtId="0" fontId="7" fillId="0" borderId="58" xfId="0" applyFont="1" applyBorder="1"/>
    <xf numFmtId="0" fontId="8" fillId="0" borderId="27" xfId="0" applyFont="1" applyFill="1" applyBorder="1" applyAlignment="1" applyProtection="1">
      <alignment horizontal="center" vertical="center" wrapText="1"/>
    </xf>
    <xf numFmtId="49" fontId="8" fillId="0" borderId="59" xfId="0" applyNumberFormat="1" applyFont="1" applyBorder="1" applyAlignment="1">
      <alignment horizontal="center"/>
    </xf>
    <xf numFmtId="0" fontId="8" fillId="3" borderId="59" xfId="0" applyFont="1" applyFill="1" applyBorder="1" applyAlignment="1" applyProtection="1">
      <alignment vertical="center" wrapText="1"/>
    </xf>
    <xf numFmtId="0" fontId="8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8" fillId="0" borderId="74" xfId="0" applyNumberFormat="1" applyFont="1" applyBorder="1" applyAlignment="1">
      <alignment horizontal="center"/>
    </xf>
    <xf numFmtId="0" fontId="8" fillId="0" borderId="74" xfId="0" applyFont="1" applyFill="1" applyBorder="1" applyAlignment="1" applyProtection="1">
      <alignment vertical="center" wrapText="1"/>
    </xf>
    <xf numFmtId="0" fontId="8" fillId="0" borderId="75" xfId="0" applyFont="1" applyFill="1" applyBorder="1" applyAlignment="1" applyProtection="1">
      <alignment vertical="center" wrapText="1"/>
    </xf>
    <xf numFmtId="0" fontId="8" fillId="0" borderId="54" xfId="0" applyFont="1" applyBorder="1" applyAlignment="1" applyProtection="1">
      <alignment vertical="center" wrapText="1"/>
    </xf>
    <xf numFmtId="0" fontId="8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2" xfId="0" applyFont="1" applyBorder="1" applyAlignment="1" applyProtection="1">
      <alignment vertical="center" wrapText="1"/>
    </xf>
    <xf numFmtId="0" fontId="8" fillId="0" borderId="76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7" fillId="3" borderId="76" xfId="0" applyFont="1" applyFill="1" applyBorder="1" applyAlignment="1">
      <alignment horizontal="center"/>
    </xf>
    <xf numFmtId="0" fontId="9" fillId="3" borderId="77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/>
    </xf>
    <xf numFmtId="0" fontId="10" fillId="3" borderId="77" xfId="0" applyFont="1" applyFill="1" applyBorder="1" applyAlignment="1">
      <alignment horizontal="center"/>
    </xf>
    <xf numFmtId="0" fontId="7" fillId="0" borderId="76" xfId="0" applyFont="1" applyBorder="1"/>
    <xf numFmtId="0" fontId="7" fillId="0" borderId="77" xfId="0" applyFont="1" applyBorder="1"/>
    <xf numFmtId="0" fontId="7" fillId="3" borderId="43" xfId="0" applyFont="1" applyFill="1" applyBorder="1" applyAlignment="1">
      <alignment horizontal="center"/>
    </xf>
    <xf numFmtId="0" fontId="8" fillId="3" borderId="34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 wrapText="1"/>
    </xf>
    <xf numFmtId="0" fontId="8" fillId="3" borderId="78" xfId="0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59" xfId="0" applyFont="1" applyFill="1" applyBorder="1" applyAlignment="1" applyProtection="1">
      <alignment horizontal="center" vertical="center" wrapText="1"/>
    </xf>
    <xf numFmtId="0" fontId="8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8" fillId="6" borderId="57" xfId="0" applyFont="1" applyFill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49" fontId="8" fillId="0" borderId="80" xfId="0" applyNumberFormat="1" applyFont="1" applyBorder="1" applyAlignment="1">
      <alignment horizontal="center"/>
    </xf>
    <xf numFmtId="0" fontId="8" fillId="0" borderId="81" xfId="0" applyFont="1" applyFill="1" applyBorder="1" applyAlignment="1" applyProtection="1">
      <alignment vertical="center" wrapText="1"/>
    </xf>
    <xf numFmtId="0" fontId="8" fillId="0" borderId="82" xfId="0" applyFont="1" applyFill="1" applyBorder="1" applyAlignment="1" applyProtection="1">
      <alignment horizontal="center" vertical="center" wrapText="1"/>
    </xf>
    <xf numFmtId="0" fontId="8" fillId="0" borderId="83" xfId="0" applyFont="1" applyBorder="1" applyAlignment="1">
      <alignment horizontal="center"/>
    </xf>
    <xf numFmtId="0" fontId="10" fillId="0" borderId="84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8" fillId="0" borderId="87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 applyProtection="1">
      <alignment vertical="center" wrapText="1"/>
    </xf>
    <xf numFmtId="49" fontId="8" fillId="0" borderId="88" xfId="0" applyNumberFormat="1" applyFont="1" applyBorder="1" applyAlignment="1">
      <alignment horizontal="center"/>
    </xf>
    <xf numFmtId="49" fontId="8" fillId="3" borderId="89" xfId="0" applyNumberFormat="1" applyFont="1" applyFill="1" applyBorder="1" applyAlignment="1">
      <alignment horizontal="center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vertical="center" wrapText="1"/>
    </xf>
    <xf numFmtId="0" fontId="8" fillId="0" borderId="90" xfId="0" applyFont="1" applyFill="1" applyBorder="1" applyAlignment="1" applyProtection="1">
      <alignment horizontal="center" vertical="center" wrapText="1"/>
    </xf>
    <xf numFmtId="0" fontId="8" fillId="0" borderId="92" xfId="0" applyFont="1" applyFill="1" applyBorder="1" applyAlignment="1" applyProtection="1">
      <alignment horizontal="center" vertical="center" wrapText="1"/>
    </xf>
    <xf numFmtId="0" fontId="8" fillId="0" borderId="64" xfId="0" applyFont="1" applyBorder="1" applyAlignment="1" applyProtection="1">
      <alignment vertical="center" wrapText="1"/>
    </xf>
    <xf numFmtId="0" fontId="8" fillId="0" borderId="90" xfId="0" applyFont="1" applyFill="1" applyBorder="1" applyAlignment="1" applyProtection="1">
      <alignment vertical="center" wrapText="1"/>
    </xf>
    <xf numFmtId="0" fontId="8" fillId="0" borderId="90" xfId="0" applyFont="1" applyBorder="1" applyAlignment="1" applyProtection="1">
      <alignment vertical="center" wrapText="1"/>
    </xf>
    <xf numFmtId="0" fontId="8" fillId="0" borderId="56" xfId="0" applyFont="1" applyBorder="1" applyAlignment="1" applyProtection="1">
      <alignment vertic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6" borderId="45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8" fillId="0" borderId="93" xfId="0" applyFont="1" applyFill="1" applyBorder="1" applyAlignment="1" applyProtection="1">
      <alignment horizontal="center" vertical="center" wrapText="1"/>
    </xf>
    <xf numFmtId="0" fontId="8" fillId="6" borderId="39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3" borderId="84" xfId="0" applyFont="1" applyFill="1" applyBorder="1" applyAlignment="1">
      <alignment horizontal="center"/>
    </xf>
    <xf numFmtId="0" fontId="8" fillId="6" borderId="43" xfId="0" applyFont="1" applyFill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3" borderId="17" xfId="0" applyFont="1" applyFill="1" applyBorder="1" applyAlignment="1" applyProtection="1">
      <alignment vertical="center" wrapText="1"/>
    </xf>
    <xf numFmtId="0" fontId="10" fillId="7" borderId="58" xfId="0" applyFont="1" applyFill="1" applyBorder="1" applyAlignment="1">
      <alignment horizontal="center"/>
    </xf>
    <xf numFmtId="0" fontId="10" fillId="6" borderId="8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5" borderId="73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89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1870"/>
          <a:ext cx="788987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5.6640625" customWidth="1"/>
    <col min="3" max="4" width="12.6640625" customWidth="1"/>
    <col min="5" max="5" width="22.88671875" customWidth="1"/>
    <col min="6" max="6" width="20" customWidth="1"/>
    <col min="7" max="16" width="12.554687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91" t="s">
        <v>86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2.45" customHeight="1" thickBot="1" x14ac:dyDescent="0.4">
      <c r="A3" s="31"/>
      <c r="B3" s="31"/>
      <c r="C3" s="31"/>
      <c r="D3" s="147"/>
      <c r="E3" s="31"/>
      <c r="F3" s="31"/>
      <c r="G3" s="31"/>
      <c r="H3" s="31"/>
      <c r="I3" s="31"/>
      <c r="J3" s="31"/>
      <c r="K3" s="31"/>
      <c r="L3" s="31"/>
      <c r="M3" s="35"/>
      <c r="N3" s="35"/>
    </row>
    <row r="4" spans="1:16" ht="60" customHeight="1" thickBot="1" x14ac:dyDescent="0.3">
      <c r="A4" s="197" t="s">
        <v>0</v>
      </c>
      <c r="B4" s="200" t="s">
        <v>15</v>
      </c>
      <c r="C4" s="197" t="s">
        <v>1</v>
      </c>
      <c r="D4" s="203" t="s">
        <v>144</v>
      </c>
      <c r="E4" s="197" t="s">
        <v>2</v>
      </c>
      <c r="F4" s="197" t="s">
        <v>17</v>
      </c>
      <c r="G4" s="193" t="s">
        <v>93</v>
      </c>
      <c r="H4" s="194"/>
      <c r="I4" s="192" t="s">
        <v>94</v>
      </c>
      <c r="J4" s="192"/>
      <c r="K4" s="192" t="s">
        <v>142</v>
      </c>
      <c r="L4" s="192"/>
      <c r="M4" s="192" t="s">
        <v>155</v>
      </c>
      <c r="N4" s="192"/>
      <c r="O4" s="192" t="s">
        <v>127</v>
      </c>
      <c r="P4" s="192"/>
    </row>
    <row r="5" spans="1:16" ht="57.75" customHeight="1" thickBot="1" x14ac:dyDescent="0.3">
      <c r="A5" s="198"/>
      <c r="B5" s="201"/>
      <c r="C5" s="198"/>
      <c r="D5" s="198"/>
      <c r="E5" s="198"/>
      <c r="F5" s="198"/>
      <c r="G5" s="195"/>
      <c r="H5" s="196"/>
      <c r="I5" s="192"/>
      <c r="J5" s="192"/>
      <c r="K5" s="192"/>
      <c r="L5" s="192"/>
      <c r="M5" s="192"/>
      <c r="N5" s="192"/>
      <c r="O5" s="192"/>
      <c r="P5" s="192"/>
    </row>
    <row r="6" spans="1:16" ht="21" customHeight="1" thickBot="1" x14ac:dyDescent="0.3">
      <c r="A6" s="199"/>
      <c r="B6" s="202"/>
      <c r="C6" s="199"/>
      <c r="D6" s="199"/>
      <c r="E6" s="199"/>
      <c r="F6" s="199"/>
      <c r="G6" s="80" t="s">
        <v>3</v>
      </c>
      <c r="H6" s="79" t="s">
        <v>4</v>
      </c>
      <c r="I6" s="7" t="s">
        <v>3</v>
      </c>
      <c r="J6" s="8" t="s">
        <v>4</v>
      </c>
      <c r="K6" s="100" t="s">
        <v>3</v>
      </c>
      <c r="L6" s="101" t="s">
        <v>4</v>
      </c>
      <c r="M6" s="100" t="s">
        <v>3</v>
      </c>
      <c r="N6" s="102" t="s">
        <v>4</v>
      </c>
      <c r="O6" s="108" t="s">
        <v>3</v>
      </c>
      <c r="P6" s="109" t="s">
        <v>4</v>
      </c>
    </row>
    <row r="7" spans="1:16" s="11" customFormat="1" ht="16.2" customHeight="1" x14ac:dyDescent="0.35">
      <c r="A7" s="84" t="s">
        <v>5</v>
      </c>
      <c r="B7" s="85" t="s">
        <v>123</v>
      </c>
      <c r="C7" s="86">
        <f t="shared" ref="C7:C42" si="0">SUM(H7,J7,L7,N7,P7)</f>
        <v>60</v>
      </c>
      <c r="D7" s="86">
        <f>SUM(J7,L7,N7,P7)</f>
        <v>60</v>
      </c>
      <c r="E7" s="169" t="s">
        <v>13</v>
      </c>
      <c r="F7" s="46" t="s">
        <v>133</v>
      </c>
      <c r="G7" s="88"/>
      <c r="H7" s="89"/>
      <c r="I7" s="88">
        <v>21</v>
      </c>
      <c r="J7" s="89">
        <v>0</v>
      </c>
      <c r="K7" s="74">
        <v>1</v>
      </c>
      <c r="L7" s="75">
        <v>30</v>
      </c>
      <c r="M7" s="74">
        <v>1</v>
      </c>
      <c r="N7" s="106">
        <v>30</v>
      </c>
      <c r="O7" s="110"/>
      <c r="P7" s="111"/>
    </row>
    <row r="8" spans="1:16" s="11" customFormat="1" ht="16.2" customHeight="1" x14ac:dyDescent="0.35">
      <c r="A8" s="45" t="s">
        <v>6</v>
      </c>
      <c r="B8" s="46" t="s">
        <v>62</v>
      </c>
      <c r="C8" s="47">
        <f t="shared" si="0"/>
        <v>46</v>
      </c>
      <c r="D8" s="47">
        <f>SUM(H8,L8,N8,P8)</f>
        <v>42</v>
      </c>
      <c r="E8" s="169" t="s">
        <v>63</v>
      </c>
      <c r="F8" s="46" t="s">
        <v>64</v>
      </c>
      <c r="G8" s="82">
        <v>5</v>
      </c>
      <c r="H8" s="83">
        <v>13</v>
      </c>
      <c r="I8" s="186">
        <v>8</v>
      </c>
      <c r="J8" s="174">
        <v>4</v>
      </c>
      <c r="K8" s="74">
        <v>3</v>
      </c>
      <c r="L8" s="75">
        <v>18</v>
      </c>
      <c r="M8" s="82">
        <v>5</v>
      </c>
      <c r="N8" s="83">
        <v>11</v>
      </c>
      <c r="O8" s="112"/>
      <c r="P8" s="113"/>
    </row>
    <row r="9" spans="1:16" s="11" customFormat="1" ht="16.2" customHeight="1" x14ac:dyDescent="0.35">
      <c r="A9" s="45" t="s">
        <v>8</v>
      </c>
      <c r="B9" s="46" t="s">
        <v>88</v>
      </c>
      <c r="C9" s="47">
        <f t="shared" si="0"/>
        <v>36</v>
      </c>
      <c r="D9" s="47">
        <f>SUM(H9,J9,P9)</f>
        <v>36</v>
      </c>
      <c r="E9" s="169" t="s">
        <v>13</v>
      </c>
      <c r="F9" s="46" t="s">
        <v>89</v>
      </c>
      <c r="G9" s="82">
        <v>1</v>
      </c>
      <c r="H9" s="83">
        <v>30</v>
      </c>
      <c r="I9" s="103">
        <v>7</v>
      </c>
      <c r="J9" s="83">
        <v>6</v>
      </c>
      <c r="K9" s="82"/>
      <c r="L9" s="83"/>
      <c r="M9" s="82"/>
      <c r="N9" s="83"/>
      <c r="O9" s="112"/>
      <c r="P9" s="113"/>
    </row>
    <row r="10" spans="1:16" s="11" customFormat="1" ht="16.2" customHeight="1" x14ac:dyDescent="0.35">
      <c r="A10" s="45" t="s">
        <v>9</v>
      </c>
      <c r="B10" s="46" t="s">
        <v>65</v>
      </c>
      <c r="C10" s="47">
        <f t="shared" si="0"/>
        <v>34</v>
      </c>
      <c r="D10" s="47">
        <f>SUM(H10,J10,L10,P10)</f>
        <v>34</v>
      </c>
      <c r="E10" s="169" t="s">
        <v>19</v>
      </c>
      <c r="F10" s="46" t="s">
        <v>19</v>
      </c>
      <c r="G10" s="82">
        <v>9</v>
      </c>
      <c r="H10" s="83">
        <v>2</v>
      </c>
      <c r="I10" s="82">
        <v>2</v>
      </c>
      <c r="J10" s="83">
        <v>21</v>
      </c>
      <c r="K10" s="82">
        <v>5</v>
      </c>
      <c r="L10" s="83">
        <v>11</v>
      </c>
      <c r="M10" s="173" t="s">
        <v>60</v>
      </c>
      <c r="N10" s="174"/>
      <c r="O10" s="112"/>
      <c r="P10" s="113"/>
    </row>
    <row r="11" spans="1:16" s="11" customFormat="1" ht="16.2" customHeight="1" x14ac:dyDescent="0.35">
      <c r="A11" s="45" t="s">
        <v>10</v>
      </c>
      <c r="B11" s="46" t="s">
        <v>76</v>
      </c>
      <c r="C11" s="47">
        <f t="shared" si="0"/>
        <v>31</v>
      </c>
      <c r="D11" s="47">
        <f>SUM(H11,J11,L11,P11)</f>
        <v>31</v>
      </c>
      <c r="E11" s="169" t="s">
        <v>12</v>
      </c>
      <c r="F11" s="46" t="s">
        <v>12</v>
      </c>
      <c r="G11" s="82">
        <v>20</v>
      </c>
      <c r="H11" s="83">
        <v>0</v>
      </c>
      <c r="I11" s="103">
        <v>1</v>
      </c>
      <c r="J11" s="83">
        <v>30</v>
      </c>
      <c r="K11" s="82">
        <v>21</v>
      </c>
      <c r="L11" s="83">
        <v>1</v>
      </c>
      <c r="M11" s="173" t="s">
        <v>60</v>
      </c>
      <c r="N11" s="174"/>
      <c r="O11" s="112"/>
      <c r="P11" s="113"/>
    </row>
    <row r="12" spans="1:16" s="11" customFormat="1" ht="16.2" customHeight="1" x14ac:dyDescent="0.35">
      <c r="A12" s="45" t="s">
        <v>11</v>
      </c>
      <c r="B12" s="46" t="s">
        <v>53</v>
      </c>
      <c r="C12" s="47">
        <f t="shared" si="0"/>
        <v>29</v>
      </c>
      <c r="D12" s="47">
        <f>SUM(H12,L12,N12,P12)</f>
        <v>29</v>
      </c>
      <c r="E12" s="169" t="s">
        <v>19</v>
      </c>
      <c r="F12" s="46" t="s">
        <v>19</v>
      </c>
      <c r="G12" s="82">
        <v>4</v>
      </c>
      <c r="H12" s="83">
        <v>13</v>
      </c>
      <c r="I12" s="186" t="s">
        <v>60</v>
      </c>
      <c r="J12" s="174"/>
      <c r="K12" s="82">
        <v>4</v>
      </c>
      <c r="L12" s="83">
        <v>15</v>
      </c>
      <c r="M12" s="82">
        <v>15</v>
      </c>
      <c r="N12" s="83">
        <v>1</v>
      </c>
      <c r="O12" s="112"/>
      <c r="P12" s="113"/>
    </row>
    <row r="13" spans="1:16" s="11" customFormat="1" ht="16.2" customHeight="1" x14ac:dyDescent="0.35">
      <c r="A13" s="45" t="s">
        <v>14</v>
      </c>
      <c r="B13" s="66" t="s">
        <v>47</v>
      </c>
      <c r="C13" s="47">
        <f t="shared" si="0"/>
        <v>24</v>
      </c>
      <c r="D13" s="47">
        <f>SUM(H13,N13,P13)</f>
        <v>24</v>
      </c>
      <c r="E13" s="69" t="s">
        <v>12</v>
      </c>
      <c r="F13" s="17" t="s">
        <v>48</v>
      </c>
      <c r="G13" s="82">
        <v>8</v>
      </c>
      <c r="H13" s="83">
        <v>4</v>
      </c>
      <c r="I13" s="103" t="s">
        <v>128</v>
      </c>
      <c r="J13" s="83"/>
      <c r="K13" s="180">
        <v>13</v>
      </c>
      <c r="L13" s="181">
        <v>0</v>
      </c>
      <c r="M13" s="82">
        <v>3</v>
      </c>
      <c r="N13" s="83">
        <v>20</v>
      </c>
      <c r="O13" s="112"/>
      <c r="P13" s="113"/>
    </row>
    <row r="14" spans="1:16" s="11" customFormat="1" ht="16.2" customHeight="1" x14ac:dyDescent="0.35">
      <c r="A14" s="45" t="s">
        <v>20</v>
      </c>
      <c r="B14" s="66" t="s">
        <v>44</v>
      </c>
      <c r="C14" s="47">
        <f t="shared" si="0"/>
        <v>24</v>
      </c>
      <c r="D14" s="47">
        <f>SUM(H14,N14,P14)</f>
        <v>24</v>
      </c>
      <c r="E14" s="69" t="s">
        <v>45</v>
      </c>
      <c r="F14" s="66" t="s">
        <v>46</v>
      </c>
      <c r="G14" s="82">
        <v>6</v>
      </c>
      <c r="H14" s="185">
        <v>9</v>
      </c>
      <c r="I14" s="103"/>
      <c r="J14" s="185"/>
      <c r="K14" s="82"/>
      <c r="L14" s="185"/>
      <c r="M14" s="82">
        <v>4</v>
      </c>
      <c r="N14" s="185">
        <v>15</v>
      </c>
      <c r="O14" s="139"/>
      <c r="P14" s="140"/>
    </row>
    <row r="15" spans="1:16" s="11" customFormat="1" ht="16.2" customHeight="1" x14ac:dyDescent="0.35">
      <c r="A15" s="45" t="s">
        <v>24</v>
      </c>
      <c r="B15" s="66" t="s">
        <v>42</v>
      </c>
      <c r="C15" s="47">
        <f t="shared" si="0"/>
        <v>23</v>
      </c>
      <c r="D15" s="47">
        <f>SUM(H15,J15,L15,P15)</f>
        <v>23</v>
      </c>
      <c r="E15" s="69" t="s">
        <v>13</v>
      </c>
      <c r="F15" s="17" t="s">
        <v>43</v>
      </c>
      <c r="G15" s="82">
        <v>11</v>
      </c>
      <c r="H15" s="83">
        <v>0</v>
      </c>
      <c r="I15" s="103">
        <v>22</v>
      </c>
      <c r="J15" s="83">
        <v>0</v>
      </c>
      <c r="K15" s="74">
        <v>2</v>
      </c>
      <c r="L15" s="75">
        <v>23</v>
      </c>
      <c r="M15" s="173" t="s">
        <v>60</v>
      </c>
      <c r="N15" s="174"/>
      <c r="O15" s="112"/>
      <c r="P15" s="113"/>
    </row>
    <row r="16" spans="1:16" s="11" customFormat="1" ht="16.2" customHeight="1" x14ac:dyDescent="0.35">
      <c r="A16" s="45" t="s">
        <v>25</v>
      </c>
      <c r="B16" s="66" t="s">
        <v>150</v>
      </c>
      <c r="C16" s="47">
        <f t="shared" si="0"/>
        <v>21</v>
      </c>
      <c r="D16" s="47">
        <f>SUM(N16,P16)</f>
        <v>21</v>
      </c>
      <c r="E16" s="69" t="s">
        <v>12</v>
      </c>
      <c r="F16" s="66" t="s">
        <v>12</v>
      </c>
      <c r="G16" s="82"/>
      <c r="H16" s="83"/>
      <c r="I16" s="103"/>
      <c r="J16" s="83"/>
      <c r="K16" s="82"/>
      <c r="L16" s="83"/>
      <c r="M16" s="82">
        <v>2</v>
      </c>
      <c r="N16" s="83">
        <v>21</v>
      </c>
      <c r="O16" s="112"/>
      <c r="P16" s="113"/>
    </row>
    <row r="17" spans="1:16" s="11" customFormat="1" ht="16.2" customHeight="1" x14ac:dyDescent="0.35">
      <c r="A17" s="45" t="s">
        <v>26</v>
      </c>
      <c r="B17" s="66" t="s">
        <v>54</v>
      </c>
      <c r="C17" s="47">
        <f t="shared" si="0"/>
        <v>21</v>
      </c>
      <c r="D17" s="47">
        <f>SUM(H17,J17,N17,P17)</f>
        <v>21</v>
      </c>
      <c r="E17" s="69" t="s">
        <v>12</v>
      </c>
      <c r="F17" s="66" t="s">
        <v>12</v>
      </c>
      <c r="G17" s="82">
        <v>14</v>
      </c>
      <c r="H17" s="83">
        <v>5</v>
      </c>
      <c r="I17" s="103">
        <v>12</v>
      </c>
      <c r="J17" s="83">
        <v>5</v>
      </c>
      <c r="K17" s="82"/>
      <c r="L17" s="83"/>
      <c r="M17" s="82">
        <v>7</v>
      </c>
      <c r="N17" s="83">
        <v>11</v>
      </c>
      <c r="O17" s="112"/>
      <c r="P17" s="113"/>
    </row>
    <row r="18" spans="1:16" s="11" customFormat="1" ht="16.2" customHeight="1" x14ac:dyDescent="0.35">
      <c r="A18" s="45" t="s">
        <v>27</v>
      </c>
      <c r="B18" s="66" t="s">
        <v>120</v>
      </c>
      <c r="C18" s="47">
        <f t="shared" si="0"/>
        <v>21</v>
      </c>
      <c r="D18" s="47">
        <f>SUM(J18,L18,P18)</f>
        <v>21</v>
      </c>
      <c r="E18" s="69" t="s">
        <v>19</v>
      </c>
      <c r="F18" s="66" t="s">
        <v>19</v>
      </c>
      <c r="G18" s="82"/>
      <c r="H18" s="83"/>
      <c r="I18" s="103">
        <v>4</v>
      </c>
      <c r="J18" s="83">
        <v>17</v>
      </c>
      <c r="K18" s="82">
        <v>8</v>
      </c>
      <c r="L18" s="83">
        <v>4</v>
      </c>
      <c r="M18" s="82" t="s">
        <v>60</v>
      </c>
      <c r="N18" s="83"/>
      <c r="O18" s="112"/>
      <c r="P18" s="113"/>
    </row>
    <row r="19" spans="1:16" s="11" customFormat="1" ht="16.2" customHeight="1" x14ac:dyDescent="0.35">
      <c r="A19" s="45" t="s">
        <v>28</v>
      </c>
      <c r="B19" s="66" t="s">
        <v>87</v>
      </c>
      <c r="C19" s="47">
        <f t="shared" si="0"/>
        <v>21</v>
      </c>
      <c r="D19" s="47">
        <f>SUM(H19,P19)</f>
        <v>21</v>
      </c>
      <c r="E19" s="69" t="s">
        <v>12</v>
      </c>
      <c r="F19" s="66" t="s">
        <v>12</v>
      </c>
      <c r="G19" s="82">
        <v>2</v>
      </c>
      <c r="H19" s="83">
        <v>21</v>
      </c>
      <c r="I19" s="141"/>
      <c r="J19" s="83"/>
      <c r="K19" s="82" t="s">
        <v>60</v>
      </c>
      <c r="L19" s="83"/>
      <c r="M19" s="82"/>
      <c r="N19" s="83"/>
      <c r="O19" s="112"/>
      <c r="P19" s="113"/>
    </row>
    <row r="20" spans="1:16" s="11" customFormat="1" ht="16.2" customHeight="1" x14ac:dyDescent="0.35">
      <c r="A20" s="45" t="s">
        <v>29</v>
      </c>
      <c r="B20" s="66" t="s">
        <v>74</v>
      </c>
      <c r="C20" s="47">
        <f t="shared" si="0"/>
        <v>20</v>
      </c>
      <c r="D20" s="47">
        <f>SUM(H20,J20,N20,P20)</f>
        <v>20</v>
      </c>
      <c r="E20" s="69" t="s">
        <v>12</v>
      </c>
      <c r="F20" s="17" t="s">
        <v>12</v>
      </c>
      <c r="G20" s="82">
        <v>3</v>
      </c>
      <c r="H20" s="83">
        <v>20</v>
      </c>
      <c r="I20" s="103">
        <v>28</v>
      </c>
      <c r="J20" s="83">
        <v>0</v>
      </c>
      <c r="K20" s="180" t="s">
        <v>60</v>
      </c>
      <c r="L20" s="181"/>
      <c r="M20" s="82">
        <v>17</v>
      </c>
      <c r="N20" s="83">
        <v>0</v>
      </c>
      <c r="O20" s="112"/>
      <c r="P20" s="113"/>
    </row>
    <row r="21" spans="1:16" s="11" customFormat="1" ht="16.2" customHeight="1" x14ac:dyDescent="0.35">
      <c r="A21" s="45" t="s">
        <v>30</v>
      </c>
      <c r="B21" s="66" t="s">
        <v>121</v>
      </c>
      <c r="C21" s="47">
        <f t="shared" si="0"/>
        <v>18</v>
      </c>
      <c r="D21" s="47">
        <f>SUM(J21,L21,P21)</f>
        <v>18</v>
      </c>
      <c r="E21" s="69" t="s">
        <v>114</v>
      </c>
      <c r="F21" s="17" t="s">
        <v>115</v>
      </c>
      <c r="G21" s="82"/>
      <c r="H21" s="83"/>
      <c r="I21" s="103">
        <v>5</v>
      </c>
      <c r="J21" s="83">
        <v>13</v>
      </c>
      <c r="K21" s="74">
        <v>9</v>
      </c>
      <c r="L21" s="75">
        <v>5</v>
      </c>
      <c r="M21" s="82"/>
      <c r="N21" s="83"/>
      <c r="O21" s="112"/>
      <c r="P21" s="113"/>
    </row>
    <row r="22" spans="1:16" s="11" customFormat="1" ht="16.2" customHeight="1" x14ac:dyDescent="0.35">
      <c r="A22" s="45" t="s">
        <v>31</v>
      </c>
      <c r="B22" s="66" t="s">
        <v>126</v>
      </c>
      <c r="C22" s="47">
        <f t="shared" si="0"/>
        <v>16</v>
      </c>
      <c r="D22" s="47">
        <f>SUM(J22,P22)</f>
        <v>16</v>
      </c>
      <c r="E22" s="69" t="s">
        <v>12</v>
      </c>
      <c r="F22" s="17" t="s">
        <v>12</v>
      </c>
      <c r="G22" s="82"/>
      <c r="H22" s="83"/>
      <c r="I22" s="103">
        <v>3</v>
      </c>
      <c r="J22" s="83">
        <v>16</v>
      </c>
      <c r="K22" s="74"/>
      <c r="L22" s="75"/>
      <c r="M22" s="82"/>
      <c r="N22" s="83"/>
      <c r="O22" s="112"/>
      <c r="P22" s="113"/>
    </row>
    <row r="23" spans="1:16" s="11" customFormat="1" ht="16.2" customHeight="1" x14ac:dyDescent="0.35">
      <c r="A23" s="45" t="s">
        <v>32</v>
      </c>
      <c r="B23" s="66" t="s">
        <v>52</v>
      </c>
      <c r="C23" s="47">
        <f t="shared" si="0"/>
        <v>15</v>
      </c>
      <c r="D23" s="47">
        <f>SUM(H23,J23,N23,P23)</f>
        <v>15</v>
      </c>
      <c r="E23" s="69" t="s">
        <v>21</v>
      </c>
      <c r="F23" s="66" t="s">
        <v>22</v>
      </c>
      <c r="G23" s="74">
        <v>12</v>
      </c>
      <c r="H23" s="75">
        <v>5</v>
      </c>
      <c r="I23" s="103">
        <v>11</v>
      </c>
      <c r="J23" s="75">
        <v>5</v>
      </c>
      <c r="K23" s="180">
        <v>22</v>
      </c>
      <c r="L23" s="181">
        <v>0</v>
      </c>
      <c r="M23" s="82">
        <v>11</v>
      </c>
      <c r="N23" s="83">
        <v>5</v>
      </c>
      <c r="O23" s="139"/>
      <c r="P23" s="140"/>
    </row>
    <row r="24" spans="1:16" s="11" customFormat="1" ht="16.2" customHeight="1" x14ac:dyDescent="0.35">
      <c r="A24" s="45" t="s">
        <v>33</v>
      </c>
      <c r="B24" s="65" t="s">
        <v>100</v>
      </c>
      <c r="C24" s="47">
        <f t="shared" si="0"/>
        <v>11</v>
      </c>
      <c r="D24" s="47">
        <f>SUM(J24,L24,P24)</f>
        <v>11</v>
      </c>
      <c r="E24" s="69" t="s">
        <v>101</v>
      </c>
      <c r="F24" s="17" t="s">
        <v>102</v>
      </c>
      <c r="G24" s="82"/>
      <c r="H24" s="83"/>
      <c r="I24" s="103">
        <v>23</v>
      </c>
      <c r="J24" s="83">
        <v>0</v>
      </c>
      <c r="K24" s="74">
        <v>7</v>
      </c>
      <c r="L24" s="75">
        <v>11</v>
      </c>
      <c r="M24" s="82"/>
      <c r="N24" s="83"/>
      <c r="O24" s="112"/>
      <c r="P24" s="113"/>
    </row>
    <row r="25" spans="1:16" s="11" customFormat="1" ht="16.2" customHeight="1" x14ac:dyDescent="0.35">
      <c r="A25" s="45" t="s">
        <v>34</v>
      </c>
      <c r="B25" s="66" t="s">
        <v>129</v>
      </c>
      <c r="C25" s="47">
        <f t="shared" si="0"/>
        <v>9</v>
      </c>
      <c r="D25" s="47">
        <f>SUM(L25,N25,P25)</f>
        <v>9</v>
      </c>
      <c r="E25" s="69" t="s">
        <v>63</v>
      </c>
      <c r="F25" s="17" t="s">
        <v>64</v>
      </c>
      <c r="G25" s="82"/>
      <c r="H25" s="83"/>
      <c r="I25" s="103"/>
      <c r="J25" s="83"/>
      <c r="K25" s="74">
        <v>10</v>
      </c>
      <c r="L25" s="75">
        <v>1</v>
      </c>
      <c r="M25" s="82">
        <v>6</v>
      </c>
      <c r="N25" s="83">
        <v>8</v>
      </c>
      <c r="O25" s="112"/>
      <c r="P25" s="113"/>
    </row>
    <row r="26" spans="1:16" s="11" customFormat="1" ht="16.2" customHeight="1" x14ac:dyDescent="0.35">
      <c r="A26" s="45" t="s">
        <v>35</v>
      </c>
      <c r="B26" s="66" t="s">
        <v>122</v>
      </c>
      <c r="C26" s="47">
        <f t="shared" si="0"/>
        <v>9</v>
      </c>
      <c r="D26" s="47">
        <f>SUM(J26,P26)</f>
        <v>9</v>
      </c>
      <c r="E26" s="69" t="s">
        <v>12</v>
      </c>
      <c r="F26" s="17" t="s">
        <v>12</v>
      </c>
      <c r="G26" s="82"/>
      <c r="H26" s="83"/>
      <c r="I26" s="103">
        <v>6</v>
      </c>
      <c r="J26" s="83">
        <v>9</v>
      </c>
      <c r="K26" s="74"/>
      <c r="L26" s="75"/>
      <c r="M26" s="82"/>
      <c r="N26" s="83"/>
      <c r="O26" s="112"/>
      <c r="P26" s="113"/>
    </row>
    <row r="27" spans="1:16" s="11" customFormat="1" ht="16.2" customHeight="1" x14ac:dyDescent="0.35">
      <c r="A27" s="45" t="s">
        <v>36</v>
      </c>
      <c r="B27" s="65" t="s">
        <v>98</v>
      </c>
      <c r="C27" s="47">
        <f t="shared" si="0"/>
        <v>8</v>
      </c>
      <c r="D27" s="47">
        <f>SUM(L27,P27)</f>
        <v>8</v>
      </c>
      <c r="E27" s="69" t="s">
        <v>12</v>
      </c>
      <c r="F27" s="17" t="s">
        <v>12</v>
      </c>
      <c r="G27" s="82"/>
      <c r="H27" s="83"/>
      <c r="I27" s="103" t="s">
        <v>60</v>
      </c>
      <c r="J27" s="83"/>
      <c r="K27" s="74">
        <v>6</v>
      </c>
      <c r="L27" s="75">
        <v>8</v>
      </c>
      <c r="M27" s="82"/>
      <c r="N27" s="83"/>
      <c r="O27" s="112"/>
      <c r="P27" s="113"/>
    </row>
    <row r="28" spans="1:16" s="11" customFormat="1" ht="16.2" customHeight="1" x14ac:dyDescent="0.35">
      <c r="A28" s="45" t="s">
        <v>67</v>
      </c>
      <c r="B28" s="66" t="s">
        <v>77</v>
      </c>
      <c r="C28" s="47">
        <f t="shared" si="0"/>
        <v>8</v>
      </c>
      <c r="D28" s="47">
        <f>SUM(J28,L28,N28,P28)</f>
        <v>8</v>
      </c>
      <c r="E28" s="69" t="s">
        <v>12</v>
      </c>
      <c r="F28" s="17" t="s">
        <v>12</v>
      </c>
      <c r="G28" s="173">
        <v>25</v>
      </c>
      <c r="H28" s="174">
        <v>0</v>
      </c>
      <c r="I28" s="103">
        <v>18</v>
      </c>
      <c r="J28" s="83">
        <v>0</v>
      </c>
      <c r="K28" s="74">
        <v>17</v>
      </c>
      <c r="L28" s="75">
        <v>3</v>
      </c>
      <c r="M28" s="82">
        <v>9</v>
      </c>
      <c r="N28" s="83">
        <v>5</v>
      </c>
      <c r="O28" s="112"/>
      <c r="P28" s="113"/>
    </row>
    <row r="29" spans="1:16" s="11" customFormat="1" ht="16.2" customHeight="1" x14ac:dyDescent="0.35">
      <c r="A29" s="45" t="s">
        <v>68</v>
      </c>
      <c r="B29" s="66" t="s">
        <v>90</v>
      </c>
      <c r="C29" s="47">
        <f t="shared" si="0"/>
        <v>6</v>
      </c>
      <c r="D29" s="47">
        <f>SUM(H29,P29)</f>
        <v>6</v>
      </c>
      <c r="E29" s="69" t="s">
        <v>91</v>
      </c>
      <c r="F29" s="17" t="s">
        <v>92</v>
      </c>
      <c r="G29" s="82">
        <v>7</v>
      </c>
      <c r="H29" s="41">
        <v>6</v>
      </c>
      <c r="I29" s="103" t="s">
        <v>60</v>
      </c>
      <c r="J29" s="83"/>
      <c r="K29" s="74"/>
      <c r="L29" s="75"/>
      <c r="M29" s="82"/>
      <c r="N29" s="83"/>
      <c r="O29" s="112"/>
      <c r="P29" s="113"/>
    </row>
    <row r="30" spans="1:16" s="11" customFormat="1" ht="16.2" customHeight="1" x14ac:dyDescent="0.35">
      <c r="A30" s="45" t="s">
        <v>69</v>
      </c>
      <c r="B30" s="66" t="s">
        <v>130</v>
      </c>
      <c r="C30" s="47">
        <f t="shared" si="0"/>
        <v>5</v>
      </c>
      <c r="D30" s="47">
        <f>SUM(L30,P30)</f>
        <v>5</v>
      </c>
      <c r="E30" s="69" t="s">
        <v>131</v>
      </c>
      <c r="F30" s="17" t="s">
        <v>132</v>
      </c>
      <c r="G30" s="82"/>
      <c r="H30" s="41"/>
      <c r="I30" s="103"/>
      <c r="J30" s="83"/>
      <c r="K30" s="40">
        <v>11</v>
      </c>
      <c r="L30" s="41">
        <v>5</v>
      </c>
      <c r="M30" s="82"/>
      <c r="N30" s="83"/>
      <c r="O30" s="112"/>
      <c r="P30" s="113"/>
    </row>
    <row r="31" spans="1:16" s="11" customFormat="1" ht="16.2" customHeight="1" x14ac:dyDescent="0.35">
      <c r="A31" s="45" t="s">
        <v>70</v>
      </c>
      <c r="B31" s="66" t="s">
        <v>37</v>
      </c>
      <c r="C31" s="47">
        <f t="shared" si="0"/>
        <v>5</v>
      </c>
      <c r="D31" s="47">
        <f>SUM(H31,J31,N31,P31)</f>
        <v>5</v>
      </c>
      <c r="E31" s="69" t="s">
        <v>12</v>
      </c>
      <c r="F31" s="17" t="s">
        <v>12</v>
      </c>
      <c r="G31" s="82">
        <v>21</v>
      </c>
      <c r="H31" s="41">
        <v>0</v>
      </c>
      <c r="I31" s="103">
        <v>14</v>
      </c>
      <c r="J31" s="83">
        <v>3</v>
      </c>
      <c r="K31" s="182" t="s">
        <v>60</v>
      </c>
      <c r="L31" s="183"/>
      <c r="M31" s="82">
        <v>10</v>
      </c>
      <c r="N31" s="83">
        <v>2</v>
      </c>
      <c r="O31" s="112"/>
      <c r="P31" s="113"/>
    </row>
    <row r="32" spans="1:16" s="11" customFormat="1" ht="16.2" customHeight="1" x14ac:dyDescent="0.35">
      <c r="A32" s="45" t="s">
        <v>134</v>
      </c>
      <c r="B32" s="65" t="s">
        <v>124</v>
      </c>
      <c r="C32" s="47">
        <f t="shared" si="0"/>
        <v>4</v>
      </c>
      <c r="D32" s="47">
        <f>SUM(N32,P32)</f>
        <v>4</v>
      </c>
      <c r="E32" s="69" t="s">
        <v>12</v>
      </c>
      <c r="F32" s="66" t="s">
        <v>12</v>
      </c>
      <c r="G32" s="74"/>
      <c r="H32" s="138"/>
      <c r="I32" s="103">
        <v>31</v>
      </c>
      <c r="J32" s="75">
        <v>0</v>
      </c>
      <c r="K32" s="137"/>
      <c r="L32" s="138"/>
      <c r="M32" s="82">
        <v>8</v>
      </c>
      <c r="N32" s="83">
        <v>4</v>
      </c>
      <c r="O32" s="139"/>
      <c r="P32" s="140"/>
    </row>
    <row r="33" spans="1:16" s="11" customFormat="1" ht="16.2" customHeight="1" x14ac:dyDescent="0.35">
      <c r="A33" s="45" t="s">
        <v>135</v>
      </c>
      <c r="B33" s="65" t="s">
        <v>71</v>
      </c>
      <c r="C33" s="47">
        <f t="shared" si="0"/>
        <v>4</v>
      </c>
      <c r="D33" s="81">
        <f>SUM(J33,L33,N33,P33)</f>
        <v>4</v>
      </c>
      <c r="E33" s="69" t="s">
        <v>72</v>
      </c>
      <c r="F33" s="66" t="s">
        <v>73</v>
      </c>
      <c r="G33" s="173">
        <v>26</v>
      </c>
      <c r="H33" s="152">
        <v>0</v>
      </c>
      <c r="I33" s="103">
        <v>13</v>
      </c>
      <c r="J33" s="83">
        <v>3</v>
      </c>
      <c r="K33" s="77">
        <v>16</v>
      </c>
      <c r="L33" s="78">
        <v>0</v>
      </c>
      <c r="M33" s="82">
        <v>14</v>
      </c>
      <c r="N33" s="83">
        <v>1</v>
      </c>
      <c r="O33" s="112"/>
      <c r="P33" s="113"/>
    </row>
    <row r="34" spans="1:16" s="11" customFormat="1" ht="16.2" customHeight="1" x14ac:dyDescent="0.35">
      <c r="A34" s="45" t="s">
        <v>136</v>
      </c>
      <c r="B34" s="66" t="s">
        <v>55</v>
      </c>
      <c r="C34" s="47">
        <f t="shared" si="0"/>
        <v>4</v>
      </c>
      <c r="D34" s="47">
        <f>SUM(H34,J34,L34,P34)</f>
        <v>4</v>
      </c>
      <c r="E34" s="69" t="s">
        <v>7</v>
      </c>
      <c r="F34" s="66" t="s">
        <v>56</v>
      </c>
      <c r="G34" s="82">
        <v>15</v>
      </c>
      <c r="H34" s="138">
        <v>3</v>
      </c>
      <c r="I34" s="103">
        <v>25</v>
      </c>
      <c r="J34" s="185">
        <v>0</v>
      </c>
      <c r="K34" s="137">
        <v>12</v>
      </c>
      <c r="L34" s="138">
        <v>1</v>
      </c>
      <c r="M34" s="173" t="s">
        <v>60</v>
      </c>
      <c r="N34" s="190"/>
      <c r="O34" s="139"/>
      <c r="P34" s="140"/>
    </row>
    <row r="35" spans="1:16" s="11" customFormat="1" ht="16.2" customHeight="1" x14ac:dyDescent="0.35">
      <c r="A35" s="45" t="s">
        <v>137</v>
      </c>
      <c r="B35" s="66" t="s">
        <v>148</v>
      </c>
      <c r="C35" s="47">
        <f t="shared" si="0"/>
        <v>3</v>
      </c>
      <c r="D35" s="47">
        <f>SUM(N35,P35)</f>
        <v>3</v>
      </c>
      <c r="E35" s="69" t="s">
        <v>19</v>
      </c>
      <c r="F35" s="17" t="s">
        <v>19</v>
      </c>
      <c r="G35" s="82"/>
      <c r="H35" s="41"/>
      <c r="I35" s="103"/>
      <c r="J35" s="83"/>
      <c r="K35" s="40"/>
      <c r="L35" s="41"/>
      <c r="M35" s="82">
        <v>12</v>
      </c>
      <c r="N35" s="83">
        <v>3</v>
      </c>
      <c r="O35" s="112"/>
      <c r="P35" s="113"/>
    </row>
    <row r="36" spans="1:16" s="11" customFormat="1" ht="16.2" customHeight="1" x14ac:dyDescent="0.35">
      <c r="A36" s="45" t="s">
        <v>138</v>
      </c>
      <c r="B36" s="66" t="s">
        <v>59</v>
      </c>
      <c r="C36" s="47">
        <f t="shared" si="0"/>
        <v>3</v>
      </c>
      <c r="D36" s="47">
        <f>SUM(H36,J36,P36)</f>
        <v>3</v>
      </c>
      <c r="E36" s="69" t="s">
        <v>7</v>
      </c>
      <c r="F36" s="66" t="s">
        <v>18</v>
      </c>
      <c r="G36" s="82">
        <v>16</v>
      </c>
      <c r="H36" s="78">
        <v>3</v>
      </c>
      <c r="I36" s="103">
        <v>20</v>
      </c>
      <c r="J36" s="83">
        <v>0</v>
      </c>
      <c r="K36" s="77"/>
      <c r="L36" s="78"/>
      <c r="M36" s="82"/>
      <c r="N36" s="83"/>
      <c r="O36" s="112"/>
      <c r="P36" s="113"/>
    </row>
    <row r="37" spans="1:16" s="11" customFormat="1" ht="16.2" customHeight="1" x14ac:dyDescent="0.35">
      <c r="A37" s="45" t="s">
        <v>139</v>
      </c>
      <c r="B37" s="66" t="s">
        <v>82</v>
      </c>
      <c r="C37" s="47">
        <f t="shared" si="0"/>
        <v>2</v>
      </c>
      <c r="D37" s="47">
        <f>SUM(H37,J37,P37)</f>
        <v>2</v>
      </c>
      <c r="E37" s="69" t="s">
        <v>7</v>
      </c>
      <c r="F37" s="17" t="s">
        <v>18</v>
      </c>
      <c r="G37" s="82">
        <v>18</v>
      </c>
      <c r="H37" s="41">
        <v>1</v>
      </c>
      <c r="I37" s="103">
        <v>16</v>
      </c>
      <c r="J37" s="83">
        <v>1</v>
      </c>
      <c r="K37" s="182">
        <v>19</v>
      </c>
      <c r="L37" s="183">
        <v>0</v>
      </c>
      <c r="M37" s="82">
        <v>16</v>
      </c>
      <c r="N37" s="83">
        <v>0</v>
      </c>
      <c r="O37" s="112"/>
      <c r="P37" s="113"/>
    </row>
    <row r="38" spans="1:16" s="11" customFormat="1" ht="16.2" customHeight="1" x14ac:dyDescent="0.35">
      <c r="A38" s="45" t="s">
        <v>140</v>
      </c>
      <c r="B38" s="66" t="s">
        <v>75</v>
      </c>
      <c r="C38" s="47">
        <f t="shared" si="0"/>
        <v>2</v>
      </c>
      <c r="D38" s="47">
        <f>SUM(J38,L38,P38)</f>
        <v>2</v>
      </c>
      <c r="E38" s="69" t="s">
        <v>12</v>
      </c>
      <c r="F38" s="66" t="s">
        <v>12</v>
      </c>
      <c r="G38" s="173" t="s">
        <v>60</v>
      </c>
      <c r="H38" s="152"/>
      <c r="I38" s="103">
        <v>9</v>
      </c>
      <c r="J38" s="83">
        <v>2</v>
      </c>
      <c r="K38" s="77">
        <v>15</v>
      </c>
      <c r="L38" s="78">
        <v>0</v>
      </c>
      <c r="M38" s="82" t="s">
        <v>60</v>
      </c>
      <c r="N38" s="83"/>
      <c r="O38" s="112"/>
      <c r="P38" s="113"/>
    </row>
    <row r="39" spans="1:16" s="11" customFormat="1" ht="16.2" customHeight="1" x14ac:dyDescent="0.35">
      <c r="A39" s="45" t="s">
        <v>141</v>
      </c>
      <c r="B39" s="66" t="s">
        <v>38</v>
      </c>
      <c r="C39" s="47">
        <f t="shared" si="0"/>
        <v>2</v>
      </c>
      <c r="D39" s="47">
        <f>SUM(H39,J39,P39)</f>
        <v>2</v>
      </c>
      <c r="E39" s="169" t="s">
        <v>39</v>
      </c>
      <c r="F39" s="46" t="s">
        <v>40</v>
      </c>
      <c r="G39" s="82">
        <v>10</v>
      </c>
      <c r="H39" s="78">
        <v>1</v>
      </c>
      <c r="I39" s="103">
        <v>10</v>
      </c>
      <c r="J39" s="83">
        <v>1</v>
      </c>
      <c r="K39" s="77"/>
      <c r="L39" s="78"/>
      <c r="M39" s="82"/>
      <c r="N39" s="83"/>
      <c r="O39" s="112"/>
      <c r="P39" s="113"/>
    </row>
    <row r="40" spans="1:16" s="11" customFormat="1" ht="16.2" customHeight="1" x14ac:dyDescent="0.35">
      <c r="A40" s="45" t="s">
        <v>151</v>
      </c>
      <c r="B40" s="65" t="s">
        <v>95</v>
      </c>
      <c r="C40" s="47">
        <f t="shared" si="0"/>
        <v>1</v>
      </c>
      <c r="D40" s="47">
        <f>SUM(J40,P40)</f>
        <v>1</v>
      </c>
      <c r="E40" s="69" t="s">
        <v>13</v>
      </c>
      <c r="F40" s="17" t="s">
        <v>23</v>
      </c>
      <c r="G40" s="82"/>
      <c r="H40" s="41"/>
      <c r="I40" s="103">
        <v>15</v>
      </c>
      <c r="J40" s="83">
        <v>1</v>
      </c>
      <c r="K40" s="40"/>
      <c r="L40" s="41"/>
      <c r="M40" s="82"/>
      <c r="N40" s="83"/>
      <c r="O40" s="112"/>
      <c r="P40" s="113"/>
    </row>
    <row r="41" spans="1:16" s="11" customFormat="1" ht="16.2" customHeight="1" x14ac:dyDescent="0.35">
      <c r="A41" s="45" t="s">
        <v>152</v>
      </c>
      <c r="B41" s="66" t="s">
        <v>80</v>
      </c>
      <c r="C41" s="47">
        <f t="shared" si="0"/>
        <v>1</v>
      </c>
      <c r="D41" s="47">
        <f>SUM(L41,P41)</f>
        <v>1</v>
      </c>
      <c r="E41" s="69" t="s">
        <v>7</v>
      </c>
      <c r="F41" s="17" t="s">
        <v>18</v>
      </c>
      <c r="G41" s="82">
        <v>22</v>
      </c>
      <c r="H41" s="41">
        <v>0</v>
      </c>
      <c r="I41" s="103">
        <v>19</v>
      </c>
      <c r="J41" s="83">
        <v>0</v>
      </c>
      <c r="K41" s="40">
        <v>18</v>
      </c>
      <c r="L41" s="41">
        <v>1</v>
      </c>
      <c r="M41" s="173" t="s">
        <v>60</v>
      </c>
      <c r="N41" s="174"/>
      <c r="O41" s="112"/>
      <c r="P41" s="113"/>
    </row>
    <row r="42" spans="1:16" s="11" customFormat="1" ht="16.2" customHeight="1" x14ac:dyDescent="0.35">
      <c r="A42" s="45" t="s">
        <v>153</v>
      </c>
      <c r="B42" s="66" t="s">
        <v>66</v>
      </c>
      <c r="C42" s="47">
        <f t="shared" si="0"/>
        <v>1</v>
      </c>
      <c r="D42" s="47">
        <f>SUM(H42,P42)</f>
        <v>1</v>
      </c>
      <c r="E42" s="69" t="s">
        <v>13</v>
      </c>
      <c r="F42" s="66" t="s">
        <v>23</v>
      </c>
      <c r="G42" s="82">
        <v>17</v>
      </c>
      <c r="H42" s="78">
        <v>1</v>
      </c>
      <c r="I42" s="103">
        <v>27</v>
      </c>
      <c r="J42" s="83">
        <v>0</v>
      </c>
      <c r="K42" s="77"/>
      <c r="L42" s="78"/>
      <c r="M42" s="82"/>
      <c r="N42" s="83"/>
      <c r="O42" s="112"/>
      <c r="P42" s="113"/>
    </row>
    <row r="43" spans="1:16" s="11" customFormat="1" ht="16.2" customHeight="1" x14ac:dyDescent="0.35">
      <c r="A43" s="45" t="s">
        <v>154</v>
      </c>
      <c r="B43" s="66" t="s">
        <v>50</v>
      </c>
      <c r="C43" s="47">
        <f t="shared" ref="C43:C52" si="1">SUM(H43,J43,L43,N43,P43)</f>
        <v>0</v>
      </c>
      <c r="D43" s="47">
        <f>SUM(P43)</f>
        <v>0</v>
      </c>
      <c r="E43" s="69" t="s">
        <v>19</v>
      </c>
      <c r="F43" s="66" t="s">
        <v>19</v>
      </c>
      <c r="G43" s="173" t="s">
        <v>60</v>
      </c>
      <c r="H43" s="189"/>
      <c r="I43" s="103">
        <v>17</v>
      </c>
      <c r="J43" s="83">
        <v>0</v>
      </c>
      <c r="K43" s="77">
        <v>14</v>
      </c>
      <c r="L43" s="78">
        <v>0</v>
      </c>
      <c r="M43" s="82">
        <v>13</v>
      </c>
      <c r="N43" s="83">
        <v>0</v>
      </c>
      <c r="O43" s="112"/>
      <c r="P43" s="113"/>
    </row>
    <row r="44" spans="1:16" s="11" customFormat="1" ht="16.2" customHeight="1" x14ac:dyDescent="0.35">
      <c r="A44" s="45" t="s">
        <v>154</v>
      </c>
      <c r="B44" s="65" t="s">
        <v>99</v>
      </c>
      <c r="C44" s="47">
        <f t="shared" si="1"/>
        <v>0</v>
      </c>
      <c r="D44" s="47">
        <f t="shared" ref="D44:D48" si="2">SUM(P44)</f>
        <v>0</v>
      </c>
      <c r="E44" s="69" t="s">
        <v>7</v>
      </c>
      <c r="F44" s="66" t="s">
        <v>18</v>
      </c>
      <c r="G44" s="82"/>
      <c r="H44" s="78"/>
      <c r="I44" s="131" t="s">
        <v>60</v>
      </c>
      <c r="J44" s="83"/>
      <c r="K44" s="77">
        <v>20</v>
      </c>
      <c r="L44" s="78">
        <v>0</v>
      </c>
      <c r="M44" s="82"/>
      <c r="N44" s="83"/>
      <c r="O44" s="112"/>
      <c r="P44" s="113"/>
    </row>
    <row r="45" spans="1:16" s="11" customFormat="1" ht="16.2" customHeight="1" x14ac:dyDescent="0.35">
      <c r="A45" s="45" t="s">
        <v>154</v>
      </c>
      <c r="B45" s="65" t="s">
        <v>96</v>
      </c>
      <c r="C45" s="47">
        <f t="shared" si="1"/>
        <v>0</v>
      </c>
      <c r="D45" s="47">
        <f t="shared" si="2"/>
        <v>0</v>
      </c>
      <c r="E45" s="69" t="s">
        <v>12</v>
      </c>
      <c r="F45" s="66" t="s">
        <v>12</v>
      </c>
      <c r="G45" s="82"/>
      <c r="H45" s="78"/>
      <c r="I45" s="103">
        <v>24</v>
      </c>
      <c r="J45" s="83">
        <v>0</v>
      </c>
      <c r="K45" s="77"/>
      <c r="L45" s="78"/>
      <c r="M45" s="82"/>
      <c r="N45" s="83"/>
      <c r="O45" s="112"/>
      <c r="P45" s="113"/>
    </row>
    <row r="46" spans="1:16" s="11" customFormat="1" ht="16.2" customHeight="1" x14ac:dyDescent="0.35">
      <c r="A46" s="45" t="s">
        <v>154</v>
      </c>
      <c r="B46" s="66" t="s">
        <v>57</v>
      </c>
      <c r="C46" s="47">
        <f t="shared" si="1"/>
        <v>0</v>
      </c>
      <c r="D46" s="47">
        <f t="shared" si="2"/>
        <v>0</v>
      </c>
      <c r="E46" s="69" t="s">
        <v>58</v>
      </c>
      <c r="F46" s="66" t="s">
        <v>61</v>
      </c>
      <c r="G46" s="82">
        <v>19</v>
      </c>
      <c r="H46" s="78">
        <v>0</v>
      </c>
      <c r="I46" s="103">
        <v>26</v>
      </c>
      <c r="J46" s="83">
        <v>0</v>
      </c>
      <c r="K46" s="77" t="s">
        <v>60</v>
      </c>
      <c r="L46" s="78"/>
      <c r="M46" s="82">
        <v>18</v>
      </c>
      <c r="N46" s="83">
        <v>0</v>
      </c>
      <c r="O46" s="112"/>
      <c r="P46" s="113"/>
    </row>
    <row r="47" spans="1:16" s="11" customFormat="1" ht="16.2" customHeight="1" x14ac:dyDescent="0.35">
      <c r="A47" s="45" t="s">
        <v>154</v>
      </c>
      <c r="B47" s="65" t="s">
        <v>103</v>
      </c>
      <c r="C47" s="47">
        <f t="shared" si="1"/>
        <v>0</v>
      </c>
      <c r="D47" s="47">
        <f t="shared" si="2"/>
        <v>0</v>
      </c>
      <c r="E47" s="69" t="s">
        <v>12</v>
      </c>
      <c r="F47" s="66" t="s">
        <v>12</v>
      </c>
      <c r="G47" s="82"/>
      <c r="H47" s="78"/>
      <c r="I47" s="103">
        <v>29</v>
      </c>
      <c r="J47" s="83">
        <v>0</v>
      </c>
      <c r="K47" s="77"/>
      <c r="L47" s="78"/>
      <c r="M47" s="82"/>
      <c r="N47" s="83"/>
      <c r="O47" s="112"/>
      <c r="P47" s="113"/>
    </row>
    <row r="48" spans="1:16" s="11" customFormat="1" ht="16.2" customHeight="1" x14ac:dyDescent="0.35">
      <c r="A48" s="45" t="s">
        <v>154</v>
      </c>
      <c r="B48" s="66" t="s">
        <v>41</v>
      </c>
      <c r="C48" s="47">
        <f t="shared" si="1"/>
        <v>0</v>
      </c>
      <c r="D48" s="81">
        <f t="shared" si="2"/>
        <v>0</v>
      </c>
      <c r="E48" s="69" t="s">
        <v>12</v>
      </c>
      <c r="F48" s="66" t="s">
        <v>12</v>
      </c>
      <c r="G48" s="82" t="s">
        <v>60</v>
      </c>
      <c r="H48" s="78"/>
      <c r="I48" s="103">
        <v>30</v>
      </c>
      <c r="J48" s="83">
        <v>0</v>
      </c>
      <c r="K48" s="77"/>
      <c r="L48" s="78"/>
      <c r="M48" s="82"/>
      <c r="N48" s="83"/>
      <c r="O48" s="112"/>
      <c r="P48" s="113"/>
    </row>
    <row r="49" spans="1:16" s="11" customFormat="1" ht="16.2" customHeight="1" x14ac:dyDescent="0.35">
      <c r="A49" s="45" t="s">
        <v>154</v>
      </c>
      <c r="B49" s="65" t="s">
        <v>97</v>
      </c>
      <c r="C49" s="47">
        <f t="shared" si="1"/>
        <v>0</v>
      </c>
      <c r="D49" s="81">
        <f t="shared" ref="D49:D56" si="3">SUM(P49)</f>
        <v>0</v>
      </c>
      <c r="E49" s="69" t="s">
        <v>7</v>
      </c>
      <c r="F49" s="66" t="s">
        <v>18</v>
      </c>
      <c r="G49" s="82"/>
      <c r="H49" s="78"/>
      <c r="I49" s="103">
        <v>32</v>
      </c>
      <c r="J49" s="83">
        <v>0</v>
      </c>
      <c r="K49" s="77"/>
      <c r="L49" s="78"/>
      <c r="M49" s="82"/>
      <c r="N49" s="83"/>
      <c r="O49" s="112"/>
      <c r="P49" s="113"/>
    </row>
    <row r="50" spans="1:16" s="11" customFormat="1" ht="16.2" customHeight="1" x14ac:dyDescent="0.35">
      <c r="A50" s="45" t="s">
        <v>154</v>
      </c>
      <c r="B50" s="66" t="s">
        <v>84</v>
      </c>
      <c r="C50" s="47">
        <f t="shared" si="1"/>
        <v>0</v>
      </c>
      <c r="D50" s="81">
        <f t="shared" si="3"/>
        <v>0</v>
      </c>
      <c r="E50" s="123" t="s">
        <v>19</v>
      </c>
      <c r="F50" s="76" t="s">
        <v>19</v>
      </c>
      <c r="G50" s="82">
        <v>13</v>
      </c>
      <c r="H50" s="78">
        <v>0</v>
      </c>
      <c r="I50" s="104"/>
      <c r="J50" s="83"/>
      <c r="K50" s="77"/>
      <c r="L50" s="78"/>
      <c r="M50" s="82"/>
      <c r="N50" s="83"/>
      <c r="O50" s="112"/>
      <c r="P50" s="113"/>
    </row>
    <row r="51" spans="1:16" s="11" customFormat="1" ht="16.2" customHeight="1" x14ac:dyDescent="0.35">
      <c r="A51" s="45" t="s">
        <v>154</v>
      </c>
      <c r="B51" s="66" t="s">
        <v>49</v>
      </c>
      <c r="C51" s="47">
        <f t="shared" si="1"/>
        <v>0</v>
      </c>
      <c r="D51" s="81">
        <f t="shared" si="3"/>
        <v>0</v>
      </c>
      <c r="E51" s="123" t="s">
        <v>12</v>
      </c>
      <c r="F51" s="76" t="s">
        <v>12</v>
      </c>
      <c r="G51" s="82">
        <v>23</v>
      </c>
      <c r="H51" s="78">
        <v>0</v>
      </c>
      <c r="I51" s="77"/>
      <c r="J51" s="78"/>
      <c r="K51" s="77"/>
      <c r="L51" s="78"/>
      <c r="M51" s="82"/>
      <c r="N51" s="83"/>
      <c r="O51" s="112"/>
      <c r="P51" s="113"/>
    </row>
    <row r="52" spans="1:16" s="11" customFormat="1" ht="16.2" customHeight="1" x14ac:dyDescent="0.35">
      <c r="A52" s="45" t="s">
        <v>154</v>
      </c>
      <c r="B52" s="66" t="s">
        <v>85</v>
      </c>
      <c r="C52" s="47">
        <f t="shared" si="1"/>
        <v>0</v>
      </c>
      <c r="D52" s="81">
        <f t="shared" si="3"/>
        <v>0</v>
      </c>
      <c r="E52" s="69" t="s">
        <v>19</v>
      </c>
      <c r="F52" s="17" t="s">
        <v>19</v>
      </c>
      <c r="G52" s="82">
        <v>24</v>
      </c>
      <c r="H52" s="41">
        <v>0</v>
      </c>
      <c r="I52" s="103"/>
      <c r="J52" s="83"/>
      <c r="K52" s="40"/>
      <c r="L52" s="41"/>
      <c r="M52" s="82"/>
      <c r="N52" s="83"/>
      <c r="O52" s="112"/>
      <c r="P52" s="113"/>
    </row>
    <row r="53" spans="1:16" s="11" customFormat="1" ht="16.2" customHeight="1" x14ac:dyDescent="0.35">
      <c r="A53" s="45"/>
      <c r="B53" s="76" t="s">
        <v>51</v>
      </c>
      <c r="C53" s="47">
        <f t="shared" ref="C53:C54" si="4">SUM(H53,J53,L53,N53,P53)</f>
        <v>0</v>
      </c>
      <c r="D53" s="81">
        <f t="shared" si="3"/>
        <v>0</v>
      </c>
      <c r="E53" s="123" t="s">
        <v>13</v>
      </c>
      <c r="F53" s="52" t="s">
        <v>23</v>
      </c>
      <c r="G53" s="82" t="s">
        <v>60</v>
      </c>
      <c r="H53" s="41"/>
      <c r="I53" s="103" t="s">
        <v>60</v>
      </c>
      <c r="J53" s="83"/>
      <c r="K53" s="104" t="s">
        <v>60</v>
      </c>
      <c r="L53" s="105"/>
      <c r="M53" s="82"/>
      <c r="N53" s="83"/>
      <c r="O53" s="139"/>
      <c r="P53" s="140"/>
    </row>
    <row r="54" spans="1:16" s="11" customFormat="1" ht="16.2" customHeight="1" x14ac:dyDescent="0.35">
      <c r="A54" s="45"/>
      <c r="B54" s="66" t="s">
        <v>78</v>
      </c>
      <c r="C54" s="81">
        <f t="shared" si="4"/>
        <v>0</v>
      </c>
      <c r="D54" s="81">
        <f t="shared" si="3"/>
        <v>0</v>
      </c>
      <c r="E54" s="69" t="s">
        <v>13</v>
      </c>
      <c r="F54" s="66" t="s">
        <v>23</v>
      </c>
      <c r="G54" s="137" t="s">
        <v>60</v>
      </c>
      <c r="H54" s="138"/>
      <c r="I54" s="145" t="s">
        <v>60</v>
      </c>
      <c r="J54" s="138"/>
      <c r="K54" s="137" t="s">
        <v>60</v>
      </c>
      <c r="L54" s="105"/>
      <c r="M54" s="82" t="s">
        <v>60</v>
      </c>
      <c r="N54" s="83"/>
      <c r="O54" s="139"/>
      <c r="P54" s="140"/>
    </row>
    <row r="55" spans="1:16" s="11" customFormat="1" ht="16.2" customHeight="1" x14ac:dyDescent="0.35">
      <c r="A55" s="64"/>
      <c r="B55" s="142" t="s">
        <v>125</v>
      </c>
      <c r="C55" s="47">
        <f>SUM(H55,J55,L55,N55,P55)</f>
        <v>0</v>
      </c>
      <c r="D55" s="81">
        <f t="shared" si="3"/>
        <v>0</v>
      </c>
      <c r="E55" s="172" t="s">
        <v>12</v>
      </c>
      <c r="F55" s="143" t="s">
        <v>12</v>
      </c>
      <c r="G55" s="74"/>
      <c r="H55" s="83"/>
      <c r="I55" s="103" t="s">
        <v>60</v>
      </c>
      <c r="J55" s="83"/>
      <c r="K55" s="144"/>
      <c r="L55" s="105"/>
      <c r="M55" s="82"/>
      <c r="N55" s="83"/>
      <c r="O55" s="112"/>
      <c r="P55" s="113"/>
    </row>
    <row r="56" spans="1:16" s="11" customFormat="1" ht="16.2" customHeight="1" thickBot="1" x14ac:dyDescent="0.4">
      <c r="A56" s="187"/>
      <c r="B56" s="188" t="s">
        <v>104</v>
      </c>
      <c r="C56" s="114">
        <f t="shared" ref="C56" si="5">SUM(H56,J56,L56,N56,P56)</f>
        <v>0</v>
      </c>
      <c r="D56" s="114">
        <f t="shared" si="3"/>
        <v>0</v>
      </c>
      <c r="E56" s="69" t="s">
        <v>58</v>
      </c>
      <c r="F56" s="17" t="s">
        <v>105</v>
      </c>
      <c r="G56" s="82"/>
      <c r="H56" s="41"/>
      <c r="I56" s="103" t="s">
        <v>60</v>
      </c>
      <c r="J56" s="83"/>
      <c r="K56" s="40"/>
      <c r="L56" s="41"/>
      <c r="M56" s="28"/>
      <c r="N56" s="107"/>
      <c r="O56" s="112"/>
      <c r="P56" s="113"/>
    </row>
  </sheetData>
  <sheetProtection selectLockedCells="1" selectUnlockedCells="1"/>
  <sortState xmlns:xlrd2="http://schemas.microsoft.com/office/spreadsheetml/2017/richdata2" ref="B40:N42">
    <sortCondition ref="I40:I42"/>
  </sortState>
  <mergeCells count="12">
    <mergeCell ref="A2:P2"/>
    <mergeCell ref="O4:P5"/>
    <mergeCell ref="G4:H5"/>
    <mergeCell ref="I4:J5"/>
    <mergeCell ref="K4:L5"/>
    <mergeCell ref="M4:N5"/>
    <mergeCell ref="A4:A6"/>
    <mergeCell ref="B4:B6"/>
    <mergeCell ref="C4:C6"/>
    <mergeCell ref="E4:E6"/>
    <mergeCell ref="F4:F6"/>
    <mergeCell ref="D4:D6"/>
  </mergeCells>
  <conditionalFormatting sqref="B24:B26 B13:B21 B7:F7 B29 E29:F29 E37:F38 C55:D56 C13:D32 C34:D52 B35:B52 E41:F49">
    <cfRule type="cellIs" dxfId="88" priority="83" stopIfTrue="1" operator="equal">
      <formula>"-"</formula>
    </cfRule>
  </conditionalFormatting>
  <conditionalFormatting sqref="E24:E26 E35:E36 E13:E21">
    <cfRule type="cellIs" dxfId="87" priority="80" stopIfTrue="1" operator="equal">
      <formula>"-"</formula>
    </cfRule>
  </conditionalFormatting>
  <conditionalFormatting sqref="F24:F26 F35:F36 F13:F21">
    <cfRule type="cellIs" dxfId="86" priority="78" stopIfTrue="1" operator="equal">
      <formula>"-"</formula>
    </cfRule>
  </conditionalFormatting>
  <conditionalFormatting sqref="E52">
    <cfRule type="cellIs" dxfId="85" priority="74" stopIfTrue="1" operator="equal">
      <formula>"-"</formula>
    </cfRule>
  </conditionalFormatting>
  <conditionalFormatting sqref="F52">
    <cfRule type="cellIs" dxfId="84" priority="72" stopIfTrue="1" operator="equal">
      <formula>"-"</formula>
    </cfRule>
  </conditionalFormatting>
  <conditionalFormatting sqref="B22:B23">
    <cfRule type="cellIs" dxfId="83" priority="63" stopIfTrue="1" operator="equal">
      <formula>"-"</formula>
    </cfRule>
  </conditionalFormatting>
  <conditionalFormatting sqref="E22:E23">
    <cfRule type="cellIs" dxfId="82" priority="62" stopIfTrue="1" operator="equal">
      <formula>"-"</formula>
    </cfRule>
  </conditionalFormatting>
  <conditionalFormatting sqref="F22:F23">
    <cfRule type="cellIs" dxfId="81" priority="61" stopIfTrue="1" operator="equal">
      <formula>"-"</formula>
    </cfRule>
  </conditionalFormatting>
  <conditionalFormatting sqref="B27">
    <cfRule type="cellIs" dxfId="80" priority="60" stopIfTrue="1" operator="equal">
      <formula>"-"</formula>
    </cfRule>
  </conditionalFormatting>
  <conditionalFormatting sqref="E27">
    <cfRule type="cellIs" dxfId="79" priority="59" stopIfTrue="1" operator="equal">
      <formula>"-"</formula>
    </cfRule>
  </conditionalFormatting>
  <conditionalFormatting sqref="F27">
    <cfRule type="cellIs" dxfId="78" priority="58" stopIfTrue="1" operator="equal">
      <formula>"-"</formula>
    </cfRule>
  </conditionalFormatting>
  <conditionalFormatting sqref="F28">
    <cfRule type="cellIs" dxfId="77" priority="55" stopIfTrue="1" operator="equal">
      <formula>"-"</formula>
    </cfRule>
  </conditionalFormatting>
  <conditionalFormatting sqref="F30">
    <cfRule type="cellIs" dxfId="76" priority="49" stopIfTrue="1" operator="equal">
      <formula>"-"</formula>
    </cfRule>
  </conditionalFormatting>
  <conditionalFormatting sqref="B28">
    <cfRule type="cellIs" dxfId="75" priority="57" stopIfTrue="1" operator="equal">
      <formula>"-"</formula>
    </cfRule>
  </conditionalFormatting>
  <conditionalFormatting sqref="E28">
    <cfRule type="cellIs" dxfId="74" priority="56" stopIfTrue="1" operator="equal">
      <formula>"-"</formula>
    </cfRule>
  </conditionalFormatting>
  <conditionalFormatting sqref="F31:F32 F34">
    <cfRule type="cellIs" dxfId="73" priority="43" stopIfTrue="1" operator="equal">
      <formula>"-"</formula>
    </cfRule>
  </conditionalFormatting>
  <conditionalFormatting sqref="B30">
    <cfRule type="cellIs" dxfId="72" priority="51" stopIfTrue="1" operator="equal">
      <formula>"-"</formula>
    </cfRule>
  </conditionalFormatting>
  <conditionalFormatting sqref="E30">
    <cfRule type="cellIs" dxfId="71" priority="50" stopIfTrue="1" operator="equal">
      <formula>"-"</formula>
    </cfRule>
  </conditionalFormatting>
  <conditionalFormatting sqref="F40">
    <cfRule type="cellIs" dxfId="70" priority="40" stopIfTrue="1" operator="equal">
      <formula>"-"</formula>
    </cfRule>
  </conditionalFormatting>
  <conditionalFormatting sqref="F56">
    <cfRule type="cellIs" dxfId="69" priority="37" stopIfTrue="1" operator="equal">
      <formula>"-"</formula>
    </cfRule>
  </conditionalFormatting>
  <conditionalFormatting sqref="B31:B32 B34">
    <cfRule type="cellIs" dxfId="68" priority="45" stopIfTrue="1" operator="equal">
      <formula>"-"</formula>
    </cfRule>
  </conditionalFormatting>
  <conditionalFormatting sqref="E31:E32 E34">
    <cfRule type="cellIs" dxfId="67" priority="44" stopIfTrue="1" operator="equal">
      <formula>"-"</formula>
    </cfRule>
  </conditionalFormatting>
  <conditionalFormatting sqref="E40">
    <cfRule type="cellIs" dxfId="66" priority="41" stopIfTrue="1" operator="equal">
      <formula>"-"</formula>
    </cfRule>
  </conditionalFormatting>
  <conditionalFormatting sqref="B56">
    <cfRule type="cellIs" dxfId="65" priority="39" stopIfTrue="1" operator="equal">
      <formula>"-"</formula>
    </cfRule>
  </conditionalFormatting>
  <conditionalFormatting sqref="E56">
    <cfRule type="cellIs" dxfId="64" priority="38" stopIfTrue="1" operator="equal">
      <formula>"-"</formula>
    </cfRule>
  </conditionalFormatting>
  <conditionalFormatting sqref="B8:D12">
    <cfRule type="cellIs" dxfId="63" priority="26" stopIfTrue="1" operator="equal">
      <formula>"-"</formula>
    </cfRule>
  </conditionalFormatting>
  <conditionalFormatting sqref="E8:E12">
    <cfRule type="cellIs" dxfId="62" priority="25" stopIfTrue="1" operator="equal">
      <formula>"-"</formula>
    </cfRule>
  </conditionalFormatting>
  <conditionalFormatting sqref="F8:F12">
    <cfRule type="cellIs" dxfId="61" priority="24" stopIfTrue="1" operator="equal">
      <formula>"-"</formula>
    </cfRule>
  </conditionalFormatting>
  <conditionalFormatting sqref="E39">
    <cfRule type="cellIs" dxfId="60" priority="16" stopIfTrue="1" operator="equal">
      <formula>"-"</formula>
    </cfRule>
  </conditionalFormatting>
  <conditionalFormatting sqref="F39">
    <cfRule type="cellIs" dxfId="59" priority="15" stopIfTrue="1" operator="equal">
      <formula>"-"</formula>
    </cfRule>
  </conditionalFormatting>
  <conditionalFormatting sqref="F55">
    <cfRule type="cellIs" dxfId="58" priority="11" stopIfTrue="1" operator="equal">
      <formula>"-"</formula>
    </cfRule>
  </conditionalFormatting>
  <conditionalFormatting sqref="B55">
    <cfRule type="cellIs" dxfId="57" priority="13" stopIfTrue="1" operator="equal">
      <formula>"-"</formula>
    </cfRule>
  </conditionalFormatting>
  <conditionalFormatting sqref="E55">
    <cfRule type="cellIs" dxfId="56" priority="12" stopIfTrue="1" operator="equal">
      <formula>"-"</formula>
    </cfRule>
  </conditionalFormatting>
  <conditionalFormatting sqref="E50:F51">
    <cfRule type="cellIs" dxfId="55" priority="9" stopIfTrue="1" operator="equal">
      <formula>"-"</formula>
    </cfRule>
  </conditionalFormatting>
  <conditionalFormatting sqref="E53:F53 B53 C53:D54">
    <cfRule type="cellIs" dxfId="54" priority="8" stopIfTrue="1" operator="equal">
      <formula>"-"</formula>
    </cfRule>
  </conditionalFormatting>
  <conditionalFormatting sqref="F54">
    <cfRule type="cellIs" dxfId="53" priority="5" stopIfTrue="1" operator="equal">
      <formula>"-"</formula>
    </cfRule>
  </conditionalFormatting>
  <conditionalFormatting sqref="B54">
    <cfRule type="cellIs" dxfId="52" priority="7" stopIfTrue="1" operator="equal">
      <formula>"-"</formula>
    </cfRule>
  </conditionalFormatting>
  <conditionalFormatting sqref="E54">
    <cfRule type="cellIs" dxfId="51" priority="6" stopIfTrue="1" operator="equal">
      <formula>"-"</formula>
    </cfRule>
  </conditionalFormatting>
  <conditionalFormatting sqref="C33:D33">
    <cfRule type="cellIs" dxfId="50" priority="4" stopIfTrue="1" operator="equal">
      <formula>"-"</formula>
    </cfRule>
  </conditionalFormatting>
  <conditionalFormatting sqref="B33">
    <cfRule type="cellIs" dxfId="49" priority="3" stopIfTrue="1" operator="equal">
      <formula>"-"</formula>
    </cfRule>
  </conditionalFormatting>
  <conditionalFormatting sqref="E33">
    <cfRule type="cellIs" dxfId="48" priority="2" stopIfTrue="1" operator="equal">
      <formula>"-"</formula>
    </cfRule>
  </conditionalFormatting>
  <conditionalFormatting sqref="F33">
    <cfRule type="cellIs" dxfId="4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zoomScale="80" zoomScaleNormal="80" zoomScaleSheetLayoutView="75" workbookViewId="0">
      <selection activeCell="M4" sqref="M4:N5"/>
    </sheetView>
  </sheetViews>
  <sheetFormatPr defaultRowHeight="13.2" x14ac:dyDescent="0.25"/>
  <cols>
    <col min="1" max="1" width="7.6640625" customWidth="1"/>
    <col min="2" max="2" width="25.6640625" customWidth="1"/>
    <col min="3" max="4" width="13.5546875" customWidth="1"/>
    <col min="5" max="5" width="22.88671875" customWidth="1"/>
    <col min="6" max="6" width="20" customWidth="1"/>
    <col min="7" max="16" width="10.8867187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91" t="s">
        <v>79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2.45" customHeight="1" thickBot="1" x14ac:dyDescent="0.4">
      <c r="A3" s="31"/>
      <c r="B3" s="31"/>
      <c r="C3" s="31"/>
      <c r="D3" s="146"/>
      <c r="E3" s="31"/>
      <c r="F3" s="31"/>
      <c r="G3" s="31"/>
      <c r="H3" s="31"/>
      <c r="I3" s="31"/>
      <c r="J3" s="31"/>
      <c r="K3" s="31"/>
      <c r="L3" s="31"/>
      <c r="M3" s="35"/>
      <c r="N3" s="35"/>
    </row>
    <row r="4" spans="1:16" ht="60" customHeight="1" thickBot="1" x14ac:dyDescent="0.3">
      <c r="A4" s="206" t="s">
        <v>0</v>
      </c>
      <c r="B4" s="209" t="s">
        <v>15</v>
      </c>
      <c r="C4" s="212" t="s">
        <v>1</v>
      </c>
      <c r="D4" s="203" t="s">
        <v>144</v>
      </c>
      <c r="E4" s="212" t="s">
        <v>2</v>
      </c>
      <c r="F4" s="212" t="s">
        <v>17</v>
      </c>
      <c r="G4" s="193" t="s">
        <v>93</v>
      </c>
      <c r="H4" s="194"/>
      <c r="I4" s="192" t="s">
        <v>94</v>
      </c>
      <c r="J4" s="192"/>
      <c r="K4" s="192" t="s">
        <v>142</v>
      </c>
      <c r="L4" s="192"/>
      <c r="M4" s="192" t="s">
        <v>155</v>
      </c>
      <c r="N4" s="192"/>
      <c r="O4" s="192" t="s">
        <v>127</v>
      </c>
      <c r="P4" s="192"/>
    </row>
    <row r="5" spans="1:16" ht="57.75" customHeight="1" thickBot="1" x14ac:dyDescent="0.3">
      <c r="A5" s="207"/>
      <c r="B5" s="210"/>
      <c r="C5" s="213"/>
      <c r="D5" s="198"/>
      <c r="E5" s="213"/>
      <c r="F5" s="213"/>
      <c r="G5" s="195"/>
      <c r="H5" s="196"/>
      <c r="I5" s="192"/>
      <c r="J5" s="192"/>
      <c r="K5" s="192"/>
      <c r="L5" s="192"/>
      <c r="M5" s="192"/>
      <c r="N5" s="192"/>
      <c r="O5" s="192"/>
      <c r="P5" s="192"/>
    </row>
    <row r="6" spans="1:16" ht="21" customHeight="1" thickBot="1" x14ac:dyDescent="0.3">
      <c r="A6" s="208"/>
      <c r="B6" s="211"/>
      <c r="C6" s="214"/>
      <c r="D6" s="199"/>
      <c r="E6" s="214"/>
      <c r="F6" s="214"/>
      <c r="G6" s="80" t="s">
        <v>3</v>
      </c>
      <c r="H6" s="79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O6" s="7" t="s">
        <v>3</v>
      </c>
      <c r="P6" s="8" t="s">
        <v>4</v>
      </c>
    </row>
    <row r="7" spans="1:16" s="11" customFormat="1" ht="16.2" customHeight="1" x14ac:dyDescent="0.35">
      <c r="A7" s="84" t="s">
        <v>5</v>
      </c>
      <c r="B7" s="85" t="s">
        <v>54</v>
      </c>
      <c r="C7" s="86">
        <f t="shared" ref="C7:C20" si="0">SUM(H7,J7,L7,N7,P7)</f>
        <v>75</v>
      </c>
      <c r="D7" s="86">
        <f>SUM(H7,J7,N7,P7)</f>
        <v>75</v>
      </c>
      <c r="E7" s="87" t="s">
        <v>12</v>
      </c>
      <c r="F7" s="87" t="s">
        <v>12</v>
      </c>
      <c r="G7" s="88">
        <v>1</v>
      </c>
      <c r="H7" s="89">
        <v>25</v>
      </c>
      <c r="I7" s="88">
        <v>1</v>
      </c>
      <c r="J7" s="89">
        <v>25</v>
      </c>
      <c r="K7" s="149"/>
      <c r="L7" s="150"/>
      <c r="M7" s="88">
        <v>1</v>
      </c>
      <c r="N7" s="89">
        <v>25</v>
      </c>
      <c r="O7" s="88"/>
      <c r="P7" s="89"/>
    </row>
    <row r="8" spans="1:16" s="11" customFormat="1" ht="16.2" customHeight="1" x14ac:dyDescent="0.35">
      <c r="A8" s="64" t="s">
        <v>6</v>
      </c>
      <c r="B8" s="65" t="s">
        <v>77</v>
      </c>
      <c r="C8" s="81">
        <f t="shared" si="0"/>
        <v>56</v>
      </c>
      <c r="D8" s="81">
        <f>SUM(J8,L8,N8,P8)</f>
        <v>48</v>
      </c>
      <c r="E8" s="66" t="s">
        <v>12</v>
      </c>
      <c r="F8" s="66" t="s">
        <v>12</v>
      </c>
      <c r="G8" s="151">
        <v>6</v>
      </c>
      <c r="H8" s="152">
        <v>8</v>
      </c>
      <c r="I8" s="70">
        <v>4</v>
      </c>
      <c r="J8" s="71">
        <v>12</v>
      </c>
      <c r="K8" s="70">
        <v>2</v>
      </c>
      <c r="L8" s="71">
        <v>18</v>
      </c>
      <c r="M8" s="70">
        <v>2</v>
      </c>
      <c r="N8" s="71">
        <v>18</v>
      </c>
      <c r="O8" s="70"/>
      <c r="P8" s="73"/>
    </row>
    <row r="9" spans="1:16" s="11" customFormat="1" ht="16.2" customHeight="1" x14ac:dyDescent="0.35">
      <c r="A9" s="64" t="s">
        <v>8</v>
      </c>
      <c r="B9" s="65" t="s">
        <v>37</v>
      </c>
      <c r="C9" s="81">
        <f t="shared" si="0"/>
        <v>45</v>
      </c>
      <c r="D9" s="81">
        <f>SUM(H9,J9,N9,P9)</f>
        <v>45</v>
      </c>
      <c r="E9" s="66" t="s">
        <v>12</v>
      </c>
      <c r="F9" s="66" t="s">
        <v>12</v>
      </c>
      <c r="G9" s="70">
        <v>4</v>
      </c>
      <c r="H9" s="71">
        <v>12</v>
      </c>
      <c r="I9" s="70">
        <v>2</v>
      </c>
      <c r="J9" s="71">
        <v>18</v>
      </c>
      <c r="K9" s="151" t="s">
        <v>60</v>
      </c>
      <c r="L9" s="152"/>
      <c r="M9" s="70">
        <v>3</v>
      </c>
      <c r="N9" s="71">
        <v>15</v>
      </c>
      <c r="O9" s="70"/>
      <c r="P9" s="71"/>
    </row>
    <row r="10" spans="1:16" s="11" customFormat="1" ht="16.2" customHeight="1" x14ac:dyDescent="0.35">
      <c r="A10" s="64" t="s">
        <v>9</v>
      </c>
      <c r="B10" s="65" t="s">
        <v>80</v>
      </c>
      <c r="C10" s="81">
        <f t="shared" si="0"/>
        <v>35</v>
      </c>
      <c r="D10" s="81">
        <f>SUM(H10,J10,L10,P10)</f>
        <v>35</v>
      </c>
      <c r="E10" s="66" t="s">
        <v>7</v>
      </c>
      <c r="F10" s="66" t="s">
        <v>18</v>
      </c>
      <c r="G10" s="70">
        <v>5</v>
      </c>
      <c r="H10" s="71">
        <v>10</v>
      </c>
      <c r="I10" s="70">
        <v>5</v>
      </c>
      <c r="J10" s="71">
        <v>10</v>
      </c>
      <c r="K10" s="70">
        <v>3</v>
      </c>
      <c r="L10" s="71">
        <v>15</v>
      </c>
      <c r="M10" s="151" t="s">
        <v>60</v>
      </c>
      <c r="N10" s="152"/>
      <c r="O10" s="70"/>
      <c r="P10" s="71"/>
    </row>
    <row r="11" spans="1:16" s="11" customFormat="1" ht="16.2" customHeight="1" x14ac:dyDescent="0.35">
      <c r="A11" s="64" t="s">
        <v>10</v>
      </c>
      <c r="B11" s="65" t="s">
        <v>130</v>
      </c>
      <c r="C11" s="81">
        <f t="shared" si="0"/>
        <v>25</v>
      </c>
      <c r="D11" s="81">
        <f>SUM(L11,P11)</f>
        <v>25</v>
      </c>
      <c r="E11" s="66" t="s">
        <v>131</v>
      </c>
      <c r="F11" s="66" t="s">
        <v>132</v>
      </c>
      <c r="G11" s="70"/>
      <c r="H11" s="71"/>
      <c r="I11" s="70"/>
      <c r="J11" s="71"/>
      <c r="K11" s="70">
        <v>1</v>
      </c>
      <c r="L11" s="71">
        <v>25</v>
      </c>
      <c r="M11" s="70"/>
      <c r="N11" s="71"/>
      <c r="O11" s="70"/>
      <c r="P11" s="71"/>
    </row>
    <row r="12" spans="1:16" s="11" customFormat="1" ht="16.2" customHeight="1" x14ac:dyDescent="0.35">
      <c r="A12" s="64" t="s">
        <v>11</v>
      </c>
      <c r="B12" s="65" t="s">
        <v>66</v>
      </c>
      <c r="C12" s="81">
        <f t="shared" si="0"/>
        <v>21</v>
      </c>
      <c r="D12" s="81">
        <f>SUM(H12,J12,P12)</f>
        <v>21</v>
      </c>
      <c r="E12" s="66" t="s">
        <v>13</v>
      </c>
      <c r="F12" s="66" t="s">
        <v>23</v>
      </c>
      <c r="G12" s="128">
        <v>3</v>
      </c>
      <c r="H12" s="130">
        <v>15</v>
      </c>
      <c r="I12" s="128">
        <v>7</v>
      </c>
      <c r="J12" s="130">
        <v>6</v>
      </c>
      <c r="K12" s="128"/>
      <c r="L12" s="130"/>
      <c r="M12" s="128"/>
      <c r="N12" s="130"/>
      <c r="O12" s="128"/>
      <c r="P12" s="130"/>
    </row>
    <row r="13" spans="1:16" s="11" customFormat="1" ht="16.2" customHeight="1" x14ac:dyDescent="0.35">
      <c r="A13" s="64" t="s">
        <v>14</v>
      </c>
      <c r="B13" s="65" t="s">
        <v>59</v>
      </c>
      <c r="C13" s="81">
        <f t="shared" si="0"/>
        <v>18</v>
      </c>
      <c r="D13" s="81">
        <f>SUM(H13,P13)</f>
        <v>18</v>
      </c>
      <c r="E13" s="66" t="s">
        <v>7</v>
      </c>
      <c r="F13" s="66" t="s">
        <v>18</v>
      </c>
      <c r="G13" s="70">
        <v>2</v>
      </c>
      <c r="H13" s="71">
        <v>18</v>
      </c>
      <c r="I13" s="77"/>
      <c r="J13" s="78"/>
      <c r="K13" s="72"/>
      <c r="L13" s="73"/>
      <c r="M13" s="72"/>
      <c r="N13" s="73"/>
      <c r="O13" s="72"/>
      <c r="P13" s="73"/>
    </row>
    <row r="14" spans="1:16" s="11" customFormat="1" ht="16.2" customHeight="1" x14ac:dyDescent="0.35">
      <c r="A14" s="64" t="s">
        <v>20</v>
      </c>
      <c r="B14" s="65" t="s">
        <v>95</v>
      </c>
      <c r="C14" s="81">
        <f t="shared" si="0"/>
        <v>15</v>
      </c>
      <c r="D14" s="81">
        <f>SUM(J14,P14)</f>
        <v>15</v>
      </c>
      <c r="E14" s="66" t="s">
        <v>13</v>
      </c>
      <c r="F14" s="66" t="s">
        <v>23</v>
      </c>
      <c r="G14" s="70"/>
      <c r="H14" s="71"/>
      <c r="I14" s="70">
        <v>3</v>
      </c>
      <c r="J14" s="71">
        <v>15</v>
      </c>
      <c r="K14" s="70"/>
      <c r="L14" s="71"/>
      <c r="M14" s="72"/>
      <c r="N14" s="73"/>
      <c r="O14" s="72"/>
      <c r="P14" s="73"/>
    </row>
    <row r="15" spans="1:16" s="11" customFormat="1" ht="16.2" customHeight="1" x14ac:dyDescent="0.35">
      <c r="A15" s="64" t="s">
        <v>24</v>
      </c>
      <c r="B15" s="65" t="s">
        <v>99</v>
      </c>
      <c r="C15" s="81">
        <f t="shared" si="0"/>
        <v>12</v>
      </c>
      <c r="D15" s="81">
        <f>SUM(L15,P15)</f>
        <v>12</v>
      </c>
      <c r="E15" s="66" t="s">
        <v>7</v>
      </c>
      <c r="F15" s="66" t="s">
        <v>18</v>
      </c>
      <c r="G15" s="77"/>
      <c r="H15" s="78"/>
      <c r="I15" s="70" t="s">
        <v>60</v>
      </c>
      <c r="J15" s="71"/>
      <c r="K15" s="70">
        <v>4</v>
      </c>
      <c r="L15" s="71">
        <v>12</v>
      </c>
      <c r="M15" s="72"/>
      <c r="N15" s="73"/>
      <c r="O15" s="72"/>
      <c r="P15" s="73"/>
    </row>
    <row r="16" spans="1:16" s="11" customFormat="1" ht="16.2" customHeight="1" x14ac:dyDescent="0.35">
      <c r="A16" s="64" t="s">
        <v>25</v>
      </c>
      <c r="B16" s="65" t="s">
        <v>96</v>
      </c>
      <c r="C16" s="81">
        <f t="shared" si="0"/>
        <v>8</v>
      </c>
      <c r="D16" s="81">
        <f>SUM(J16,P16)</f>
        <v>8</v>
      </c>
      <c r="E16" s="66" t="s">
        <v>12</v>
      </c>
      <c r="F16" s="66" t="s">
        <v>12</v>
      </c>
      <c r="G16" s="77"/>
      <c r="H16" s="78"/>
      <c r="I16" s="70">
        <v>6</v>
      </c>
      <c r="J16" s="71">
        <v>8</v>
      </c>
      <c r="K16" s="70"/>
      <c r="L16" s="71"/>
      <c r="M16" s="72"/>
      <c r="N16" s="73"/>
      <c r="O16" s="72"/>
      <c r="P16" s="73"/>
    </row>
    <row r="17" spans="1:21" s="11" customFormat="1" ht="16.2" customHeight="1" x14ac:dyDescent="0.35">
      <c r="A17" s="64" t="s">
        <v>26</v>
      </c>
      <c r="B17" s="65" t="s">
        <v>41</v>
      </c>
      <c r="C17" s="81">
        <f t="shared" si="0"/>
        <v>4</v>
      </c>
      <c r="D17" s="81">
        <f>SUM(J17,P17)</f>
        <v>4</v>
      </c>
      <c r="E17" s="66" t="s">
        <v>12</v>
      </c>
      <c r="F17" s="66" t="s">
        <v>12</v>
      </c>
      <c r="G17" s="77" t="s">
        <v>60</v>
      </c>
      <c r="H17" s="78"/>
      <c r="I17" s="70">
        <v>8</v>
      </c>
      <c r="J17" s="71">
        <v>4</v>
      </c>
      <c r="K17" s="70"/>
      <c r="L17" s="71"/>
      <c r="M17" s="72"/>
      <c r="N17" s="73"/>
      <c r="O17" s="72"/>
      <c r="P17" s="73"/>
    </row>
    <row r="18" spans="1:21" s="11" customFormat="1" ht="16.2" customHeight="1" x14ac:dyDescent="0.35">
      <c r="A18" s="64" t="s">
        <v>27</v>
      </c>
      <c r="B18" s="116" t="s">
        <v>97</v>
      </c>
      <c r="C18" s="81">
        <f t="shared" si="0"/>
        <v>2</v>
      </c>
      <c r="D18" s="148">
        <f>SUM(J18,P18)</f>
        <v>2</v>
      </c>
      <c r="E18" s="76" t="s">
        <v>7</v>
      </c>
      <c r="F18" s="76" t="s">
        <v>18</v>
      </c>
      <c r="G18" s="104"/>
      <c r="H18" s="105"/>
      <c r="I18" s="117">
        <v>9</v>
      </c>
      <c r="J18" s="118">
        <v>2</v>
      </c>
      <c r="K18" s="117"/>
      <c r="L18" s="118"/>
      <c r="M18" s="119"/>
      <c r="N18" s="120"/>
      <c r="O18" s="119"/>
      <c r="P18" s="120"/>
    </row>
    <row r="19" spans="1:21" s="11" customFormat="1" ht="16.2" customHeight="1" x14ac:dyDescent="0.35">
      <c r="A19" s="115"/>
      <c r="B19" s="116" t="s">
        <v>98</v>
      </c>
      <c r="C19" s="81">
        <f t="shared" si="0"/>
        <v>0</v>
      </c>
      <c r="D19" s="148">
        <f>SUM(P19)</f>
        <v>0</v>
      </c>
      <c r="E19" s="76" t="s">
        <v>12</v>
      </c>
      <c r="F19" s="76" t="s">
        <v>12</v>
      </c>
      <c r="G19" s="104"/>
      <c r="H19" s="105"/>
      <c r="I19" s="117" t="s">
        <v>60</v>
      </c>
      <c r="J19" s="118"/>
      <c r="K19" s="117"/>
      <c r="L19" s="118"/>
      <c r="M19" s="119"/>
      <c r="N19" s="120"/>
      <c r="O19" s="119"/>
      <c r="P19" s="120"/>
    </row>
    <row r="20" spans="1:21" s="11" customFormat="1" ht="16.2" customHeight="1" thickBot="1" x14ac:dyDescent="0.4">
      <c r="A20" s="32"/>
      <c r="B20" s="18" t="s">
        <v>51</v>
      </c>
      <c r="C20" s="19">
        <f t="shared" si="0"/>
        <v>0</v>
      </c>
      <c r="D20" s="19">
        <f>SUM(P20)</f>
        <v>0</v>
      </c>
      <c r="E20" s="18" t="s">
        <v>13</v>
      </c>
      <c r="F20" s="18" t="s">
        <v>23</v>
      </c>
      <c r="G20" s="90" t="s">
        <v>60</v>
      </c>
      <c r="H20" s="91"/>
      <c r="I20" s="62" t="s">
        <v>60</v>
      </c>
      <c r="J20" s="63"/>
      <c r="K20" s="62" t="s">
        <v>60</v>
      </c>
      <c r="L20" s="63"/>
      <c r="M20" s="62"/>
      <c r="N20" s="63"/>
      <c r="O20" s="62"/>
      <c r="P20" s="63"/>
    </row>
    <row r="21" spans="1:21" ht="12.75" customHeight="1" x14ac:dyDescent="0.25">
      <c r="B21" s="30"/>
      <c r="G21" s="204"/>
      <c r="H21" s="204"/>
      <c r="I21" s="204"/>
      <c r="J21" s="204"/>
      <c r="K21" s="204"/>
      <c r="L21" s="204"/>
      <c r="M21" s="204"/>
      <c r="N21" s="204"/>
    </row>
    <row r="22" spans="1:21" s="11" customFormat="1" ht="15.45" customHeight="1" x14ac:dyDescent="0.3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10"/>
      <c r="P22" s="10"/>
      <c r="Q22" s="10"/>
      <c r="R22" s="10"/>
      <c r="S22" s="10"/>
      <c r="T22" s="10"/>
      <c r="U22" s="10"/>
    </row>
    <row r="23" spans="1:21" ht="12.75" customHeight="1" x14ac:dyDescent="0.25">
      <c r="G23" s="204"/>
      <c r="H23" s="204"/>
      <c r="I23" s="204"/>
      <c r="J23" s="204"/>
      <c r="K23" s="204"/>
      <c r="L23" s="204"/>
      <c r="M23" s="204"/>
      <c r="N23" s="204"/>
    </row>
  </sheetData>
  <sheetProtection selectLockedCells="1" selectUnlockedCells="1"/>
  <sortState xmlns:xlrd2="http://schemas.microsoft.com/office/spreadsheetml/2017/richdata2" ref="B7:N20">
    <sortCondition descending="1" ref="D7:D20"/>
  </sortState>
  <mergeCells count="15">
    <mergeCell ref="O4:P5"/>
    <mergeCell ref="A2:P2"/>
    <mergeCell ref="G21:N21"/>
    <mergeCell ref="A22:N22"/>
    <mergeCell ref="G23:N23"/>
    <mergeCell ref="A4:A6"/>
    <mergeCell ref="B4:B6"/>
    <mergeCell ref="C4:C6"/>
    <mergeCell ref="E4:E6"/>
    <mergeCell ref="F4:F6"/>
    <mergeCell ref="G4:H5"/>
    <mergeCell ref="I4:J5"/>
    <mergeCell ref="K4:L5"/>
    <mergeCell ref="M4:N5"/>
    <mergeCell ref="D4:D6"/>
  </mergeCells>
  <conditionalFormatting sqref="B9 B14:B20 E14:F20 C7:D20">
    <cfRule type="cellIs" dxfId="46" priority="23" stopIfTrue="1" operator="equal">
      <formula>"-"</formula>
    </cfRule>
  </conditionalFormatting>
  <conditionalFormatting sqref="B10:B13">
    <cfRule type="cellIs" dxfId="45" priority="21" stopIfTrue="1" operator="equal">
      <formula>"-"</formula>
    </cfRule>
  </conditionalFormatting>
  <conditionalFormatting sqref="E7:E9">
    <cfRule type="cellIs" dxfId="44" priority="20" stopIfTrue="1" operator="equal">
      <formula>"-"</formula>
    </cfRule>
  </conditionalFormatting>
  <conditionalFormatting sqref="E10:E13">
    <cfRule type="cellIs" dxfId="43" priority="19" stopIfTrue="1" operator="equal">
      <formula>"-"</formula>
    </cfRule>
  </conditionalFormatting>
  <conditionalFormatting sqref="F7:F9">
    <cfRule type="cellIs" dxfId="42" priority="18" stopIfTrue="1" operator="equal">
      <formula>"-"</formula>
    </cfRule>
  </conditionalFormatting>
  <conditionalFormatting sqref="F10:F13">
    <cfRule type="cellIs" dxfId="41" priority="17" stopIfTrue="1" operator="equal">
      <formula>"-"</formula>
    </cfRule>
  </conditionalFormatting>
  <conditionalFormatting sqref="B7">
    <cfRule type="cellIs" dxfId="40" priority="6" stopIfTrue="1" operator="equal">
      <formula>"-"</formula>
    </cfRule>
  </conditionalFormatting>
  <conditionalFormatting sqref="B8">
    <cfRule type="cellIs" dxfId="39" priority="5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9"/>
  <sheetViews>
    <sheetView zoomScale="80" zoomScaleNormal="80" zoomScaleSheetLayoutView="75" workbookViewId="0">
      <selection activeCell="M4" sqref="M4:N5"/>
    </sheetView>
  </sheetViews>
  <sheetFormatPr defaultRowHeight="13.2" x14ac:dyDescent="0.25"/>
  <cols>
    <col min="1" max="1" width="7.6640625" customWidth="1"/>
    <col min="2" max="2" width="25.6640625" customWidth="1"/>
    <col min="3" max="4" width="13.44140625" customWidth="1"/>
    <col min="5" max="5" width="22.88671875" customWidth="1"/>
    <col min="6" max="6" width="20" customWidth="1"/>
    <col min="7" max="16" width="11.10937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2.45" customHeight="1" thickBot="1" x14ac:dyDescent="0.4">
      <c r="A3" s="4"/>
      <c r="B3" s="4"/>
      <c r="C3" s="4"/>
      <c r="D3" s="146"/>
      <c r="E3" s="4"/>
      <c r="F3" s="27"/>
      <c r="G3" s="4"/>
      <c r="H3" s="4"/>
      <c r="I3" s="4"/>
      <c r="J3" s="4"/>
      <c r="K3" s="27"/>
      <c r="L3" s="27"/>
      <c r="M3" s="35"/>
      <c r="N3" s="35"/>
    </row>
    <row r="4" spans="1:16" ht="60" customHeight="1" thickBot="1" x14ac:dyDescent="0.3">
      <c r="A4" s="206" t="s">
        <v>0</v>
      </c>
      <c r="B4" s="209" t="s">
        <v>15</v>
      </c>
      <c r="C4" s="212" t="s">
        <v>1</v>
      </c>
      <c r="D4" s="203" t="s">
        <v>144</v>
      </c>
      <c r="E4" s="212" t="s">
        <v>2</v>
      </c>
      <c r="F4" s="212" t="s">
        <v>17</v>
      </c>
      <c r="G4" s="193" t="s">
        <v>93</v>
      </c>
      <c r="H4" s="194"/>
      <c r="I4" s="192" t="s">
        <v>94</v>
      </c>
      <c r="J4" s="192"/>
      <c r="K4" s="192" t="s">
        <v>142</v>
      </c>
      <c r="L4" s="192"/>
      <c r="M4" s="192" t="s">
        <v>155</v>
      </c>
      <c r="N4" s="192"/>
      <c r="O4" s="192" t="s">
        <v>127</v>
      </c>
      <c r="P4" s="192"/>
    </row>
    <row r="5" spans="1:16" ht="57.75" customHeight="1" thickBot="1" x14ac:dyDescent="0.3">
      <c r="A5" s="207"/>
      <c r="B5" s="210"/>
      <c r="C5" s="213"/>
      <c r="D5" s="198"/>
      <c r="E5" s="213"/>
      <c r="F5" s="213"/>
      <c r="G5" s="195"/>
      <c r="H5" s="196"/>
      <c r="I5" s="192"/>
      <c r="J5" s="192"/>
      <c r="K5" s="192"/>
      <c r="L5" s="192"/>
      <c r="M5" s="192"/>
      <c r="N5" s="192"/>
      <c r="O5" s="192"/>
      <c r="P5" s="192"/>
    </row>
    <row r="6" spans="1:16" ht="21" customHeight="1" thickBot="1" x14ac:dyDescent="0.3">
      <c r="A6" s="208"/>
      <c r="B6" s="211"/>
      <c r="C6" s="215"/>
      <c r="D6" s="199"/>
      <c r="E6" s="214"/>
      <c r="F6" s="214"/>
      <c r="G6" s="80" t="s">
        <v>3</v>
      </c>
      <c r="H6" s="79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O6" s="7" t="s">
        <v>3</v>
      </c>
      <c r="P6" s="8" t="s">
        <v>4</v>
      </c>
    </row>
    <row r="7" spans="1:16" s="11" customFormat="1" ht="18" customHeight="1" x14ac:dyDescent="0.35">
      <c r="A7" s="92" t="s">
        <v>5</v>
      </c>
      <c r="B7" s="93" t="s">
        <v>52</v>
      </c>
      <c r="C7" s="47">
        <f t="shared" ref="C7:C16" si="0">SUM(H7,J7,L7,N7)</f>
        <v>83</v>
      </c>
      <c r="D7" s="166">
        <f>SUM(H7,J7,N7,P7)</f>
        <v>75</v>
      </c>
      <c r="E7" s="94" t="s">
        <v>21</v>
      </c>
      <c r="F7" s="87" t="s">
        <v>22</v>
      </c>
      <c r="G7" s="88">
        <v>1</v>
      </c>
      <c r="H7" s="89">
        <v>25</v>
      </c>
      <c r="I7" s="88">
        <v>1</v>
      </c>
      <c r="J7" s="89">
        <v>25</v>
      </c>
      <c r="K7" s="149">
        <v>6</v>
      </c>
      <c r="L7" s="150">
        <v>8</v>
      </c>
      <c r="M7" s="88">
        <v>1</v>
      </c>
      <c r="N7" s="89">
        <v>25</v>
      </c>
      <c r="O7" s="88"/>
      <c r="P7" s="89"/>
    </row>
    <row r="8" spans="1:16" s="11" customFormat="1" ht="18" customHeight="1" x14ac:dyDescent="0.35">
      <c r="A8" s="67" t="s">
        <v>6</v>
      </c>
      <c r="B8" s="68" t="s">
        <v>71</v>
      </c>
      <c r="C8" s="81">
        <f t="shared" si="0"/>
        <v>55</v>
      </c>
      <c r="D8" s="164">
        <f>SUM(J8,L8,N8,P8)</f>
        <v>45</v>
      </c>
      <c r="E8" s="69" t="s">
        <v>72</v>
      </c>
      <c r="F8" s="66" t="s">
        <v>73</v>
      </c>
      <c r="G8" s="151">
        <v>5</v>
      </c>
      <c r="H8" s="152">
        <v>10</v>
      </c>
      <c r="I8" s="77">
        <v>2</v>
      </c>
      <c r="J8" s="78">
        <v>18</v>
      </c>
      <c r="K8" s="77">
        <v>4</v>
      </c>
      <c r="L8" s="78">
        <v>12</v>
      </c>
      <c r="M8" s="77">
        <v>3</v>
      </c>
      <c r="N8" s="78">
        <v>15</v>
      </c>
      <c r="O8" s="77"/>
      <c r="P8" s="78"/>
    </row>
    <row r="9" spans="1:16" s="11" customFormat="1" ht="18" customHeight="1" x14ac:dyDescent="0.35">
      <c r="A9" s="67" t="s">
        <v>8</v>
      </c>
      <c r="B9" s="68" t="s">
        <v>55</v>
      </c>
      <c r="C9" s="81">
        <f t="shared" si="0"/>
        <v>43</v>
      </c>
      <c r="D9" s="164">
        <f>SUM(H9,J9,L9,P9)</f>
        <v>43</v>
      </c>
      <c r="E9" s="69" t="s">
        <v>7</v>
      </c>
      <c r="F9" s="66" t="s">
        <v>56</v>
      </c>
      <c r="G9" s="77">
        <v>2</v>
      </c>
      <c r="H9" s="78">
        <v>18</v>
      </c>
      <c r="I9" s="77">
        <v>5</v>
      </c>
      <c r="J9" s="78">
        <v>10</v>
      </c>
      <c r="K9" s="77">
        <v>3</v>
      </c>
      <c r="L9" s="78">
        <v>15</v>
      </c>
      <c r="M9" s="151" t="s">
        <v>60</v>
      </c>
      <c r="N9" s="152"/>
      <c r="O9" s="77"/>
      <c r="P9" s="78"/>
    </row>
    <row r="10" spans="1:16" s="11" customFormat="1" ht="18" customHeight="1" x14ac:dyDescent="0.35">
      <c r="A10" s="67" t="s">
        <v>9</v>
      </c>
      <c r="B10" s="66" t="s">
        <v>82</v>
      </c>
      <c r="C10" s="81">
        <f t="shared" si="0"/>
        <v>52</v>
      </c>
      <c r="D10" s="81">
        <f>SUM(H10,J10,N10,P10)</f>
        <v>42</v>
      </c>
      <c r="E10" s="66" t="s">
        <v>7</v>
      </c>
      <c r="F10" s="66" t="s">
        <v>18</v>
      </c>
      <c r="G10" s="77">
        <v>3</v>
      </c>
      <c r="H10" s="78">
        <v>15</v>
      </c>
      <c r="I10" s="77">
        <v>3</v>
      </c>
      <c r="J10" s="78">
        <v>15</v>
      </c>
      <c r="K10" s="151">
        <v>5</v>
      </c>
      <c r="L10" s="152">
        <v>10</v>
      </c>
      <c r="M10" s="77">
        <v>4</v>
      </c>
      <c r="N10" s="78">
        <v>12</v>
      </c>
      <c r="O10" s="77"/>
      <c r="P10" s="78"/>
    </row>
    <row r="11" spans="1:16" s="11" customFormat="1" ht="18" customHeight="1" x14ac:dyDescent="0.35">
      <c r="A11" s="121" t="s">
        <v>10</v>
      </c>
      <c r="B11" s="122" t="s">
        <v>100</v>
      </c>
      <c r="C11" s="81">
        <f t="shared" si="0"/>
        <v>37</v>
      </c>
      <c r="D11" s="81">
        <f>SUM(J11,L11,P11)</f>
        <v>37</v>
      </c>
      <c r="E11" s="66" t="s">
        <v>101</v>
      </c>
      <c r="F11" s="66" t="s">
        <v>102</v>
      </c>
      <c r="G11" s="104"/>
      <c r="H11" s="105"/>
      <c r="I11" s="104">
        <v>4</v>
      </c>
      <c r="J11" s="105">
        <v>12</v>
      </c>
      <c r="K11" s="104">
        <v>1</v>
      </c>
      <c r="L11" s="105">
        <v>25</v>
      </c>
      <c r="M11" s="104"/>
      <c r="N11" s="105"/>
      <c r="O11" s="104"/>
      <c r="P11" s="105"/>
    </row>
    <row r="12" spans="1:16" s="11" customFormat="1" ht="18" customHeight="1" x14ac:dyDescent="0.35">
      <c r="A12" s="121" t="s">
        <v>11</v>
      </c>
      <c r="B12" s="122" t="s">
        <v>57</v>
      </c>
      <c r="C12" s="81">
        <f t="shared" si="0"/>
        <v>30</v>
      </c>
      <c r="D12" s="81">
        <f>SUM(H12,J12,N12,P12)</f>
        <v>30</v>
      </c>
      <c r="E12" s="66" t="s">
        <v>58</v>
      </c>
      <c r="F12" s="66" t="s">
        <v>61</v>
      </c>
      <c r="G12" s="104">
        <v>4</v>
      </c>
      <c r="H12" s="105">
        <v>12</v>
      </c>
      <c r="I12" s="104">
        <v>6</v>
      </c>
      <c r="J12" s="105">
        <v>8</v>
      </c>
      <c r="K12" s="176" t="s">
        <v>60</v>
      </c>
      <c r="L12" s="177"/>
      <c r="M12" s="104">
        <v>5</v>
      </c>
      <c r="N12" s="105">
        <v>10</v>
      </c>
      <c r="O12" s="104"/>
      <c r="P12" s="105"/>
    </row>
    <row r="13" spans="1:16" s="11" customFormat="1" ht="18" customHeight="1" x14ac:dyDescent="0.35">
      <c r="A13" s="121" t="s">
        <v>14</v>
      </c>
      <c r="B13" s="122" t="s">
        <v>148</v>
      </c>
      <c r="C13" s="81">
        <f t="shared" si="0"/>
        <v>18</v>
      </c>
      <c r="D13" s="47">
        <f>SUM(N13,P13)</f>
        <v>18</v>
      </c>
      <c r="E13" s="46" t="s">
        <v>19</v>
      </c>
      <c r="F13" s="46" t="s">
        <v>19</v>
      </c>
      <c r="G13" s="104"/>
      <c r="H13" s="105"/>
      <c r="I13" s="104"/>
      <c r="J13" s="105"/>
      <c r="K13" s="104"/>
      <c r="L13" s="105"/>
      <c r="M13" s="104">
        <v>2</v>
      </c>
      <c r="N13" s="105">
        <v>18</v>
      </c>
      <c r="O13" s="104"/>
      <c r="P13" s="105"/>
    </row>
    <row r="14" spans="1:16" s="11" customFormat="1" ht="18" customHeight="1" x14ac:dyDescent="0.35">
      <c r="A14" s="121" t="s">
        <v>20</v>
      </c>
      <c r="B14" s="122" t="s">
        <v>121</v>
      </c>
      <c r="C14" s="81">
        <f t="shared" si="0"/>
        <v>18</v>
      </c>
      <c r="D14" s="47">
        <f>SUM(L14,P14)</f>
        <v>18</v>
      </c>
      <c r="E14" s="46" t="s">
        <v>114</v>
      </c>
      <c r="F14" s="46" t="s">
        <v>115</v>
      </c>
      <c r="G14" s="104"/>
      <c r="H14" s="105"/>
      <c r="I14" s="104"/>
      <c r="J14" s="105"/>
      <c r="K14" s="104">
        <v>2</v>
      </c>
      <c r="L14" s="105">
        <v>18</v>
      </c>
      <c r="M14" s="104"/>
      <c r="N14" s="105"/>
      <c r="O14" s="104"/>
      <c r="P14" s="105"/>
    </row>
    <row r="15" spans="1:16" s="11" customFormat="1" ht="18" customHeight="1" x14ac:dyDescent="0.35">
      <c r="A15" s="121" t="s">
        <v>24</v>
      </c>
      <c r="B15" s="122" t="s">
        <v>103</v>
      </c>
      <c r="C15" s="81">
        <f t="shared" si="0"/>
        <v>6</v>
      </c>
      <c r="D15" s="164">
        <f>SUM(J15,P15)</f>
        <v>6</v>
      </c>
      <c r="E15" s="123" t="s">
        <v>12</v>
      </c>
      <c r="F15" s="76" t="s">
        <v>12</v>
      </c>
      <c r="G15" s="104"/>
      <c r="H15" s="105"/>
      <c r="I15" s="104">
        <v>7</v>
      </c>
      <c r="J15" s="105">
        <v>6</v>
      </c>
      <c r="K15" s="104"/>
      <c r="L15" s="105"/>
      <c r="M15" s="104"/>
      <c r="N15" s="105"/>
      <c r="O15" s="104"/>
      <c r="P15" s="105"/>
    </row>
    <row r="16" spans="1:16" s="11" customFormat="1" ht="18" customHeight="1" thickBot="1" x14ac:dyDescent="0.4">
      <c r="A16" s="95"/>
      <c r="B16" s="96" t="s">
        <v>104</v>
      </c>
      <c r="C16" s="114">
        <f t="shared" si="0"/>
        <v>0</v>
      </c>
      <c r="D16" s="175">
        <f>SUM(P16)</f>
        <v>0</v>
      </c>
      <c r="E16" s="97" t="s">
        <v>58</v>
      </c>
      <c r="F16" s="18" t="s">
        <v>105</v>
      </c>
      <c r="G16" s="90"/>
      <c r="H16" s="91"/>
      <c r="I16" s="90" t="s">
        <v>60</v>
      </c>
      <c r="J16" s="91"/>
      <c r="K16" s="90"/>
      <c r="L16" s="91"/>
      <c r="M16" s="98"/>
      <c r="N16" s="99"/>
      <c r="O16" s="98"/>
      <c r="P16" s="99"/>
    </row>
    <row r="17" spans="1:21" ht="12.75" customHeight="1" x14ac:dyDescent="0.25">
      <c r="B17" s="5"/>
      <c r="G17" s="204"/>
      <c r="H17" s="204"/>
      <c r="I17" s="204"/>
      <c r="J17" s="204"/>
      <c r="K17" s="204"/>
      <c r="L17" s="204"/>
      <c r="M17" s="204"/>
      <c r="N17" s="204"/>
    </row>
    <row r="18" spans="1:21" s="11" customFormat="1" ht="15.45" customHeight="1" x14ac:dyDescent="0.3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10"/>
      <c r="P18" s="10"/>
      <c r="Q18" s="10"/>
      <c r="R18" s="10"/>
      <c r="S18" s="10"/>
      <c r="T18" s="10"/>
      <c r="U18" s="10"/>
    </row>
    <row r="19" spans="1:21" ht="12.75" customHeight="1" x14ac:dyDescent="0.25">
      <c r="G19" s="204"/>
      <c r="H19" s="204"/>
      <c r="I19" s="204"/>
      <c r="J19" s="204"/>
      <c r="K19" s="204"/>
      <c r="L19" s="204"/>
      <c r="M19" s="204"/>
      <c r="N19" s="204"/>
    </row>
  </sheetData>
  <sheetProtection selectLockedCells="1" selectUnlockedCells="1"/>
  <sortState xmlns:xlrd2="http://schemas.microsoft.com/office/spreadsheetml/2017/richdata2" ref="B7:N16">
    <sortCondition descending="1" ref="D7:D16"/>
  </sortState>
  <mergeCells count="15">
    <mergeCell ref="O4:P5"/>
    <mergeCell ref="A2:P2"/>
    <mergeCell ref="G19:N19"/>
    <mergeCell ref="A4:A6"/>
    <mergeCell ref="B4:B6"/>
    <mergeCell ref="C4:C6"/>
    <mergeCell ref="E4:E6"/>
    <mergeCell ref="G4:H5"/>
    <mergeCell ref="I4:J5"/>
    <mergeCell ref="G17:N17"/>
    <mergeCell ref="A18:N18"/>
    <mergeCell ref="K4:L5"/>
    <mergeCell ref="F4:F6"/>
    <mergeCell ref="M4:N5"/>
    <mergeCell ref="D4:D6"/>
  </mergeCells>
  <conditionalFormatting sqref="B16:D16 B7:B9">
    <cfRule type="cellIs" dxfId="38" priority="38" stopIfTrue="1" operator="equal">
      <formula>"-"</formula>
    </cfRule>
  </conditionalFormatting>
  <conditionalFormatting sqref="E7:E9 E16">
    <cfRule type="cellIs" dxfId="37" priority="28" stopIfTrue="1" operator="equal">
      <formula>"-"</formula>
    </cfRule>
  </conditionalFormatting>
  <conditionalFormatting sqref="F7:F9 F16">
    <cfRule type="cellIs" dxfId="36" priority="22" stopIfTrue="1" operator="equal">
      <formula>"-"</formula>
    </cfRule>
  </conditionalFormatting>
  <conditionalFormatting sqref="B10:B15">
    <cfRule type="cellIs" dxfId="35" priority="16" stopIfTrue="1" operator="equal">
      <formula>"-"</formula>
    </cfRule>
  </conditionalFormatting>
  <conditionalFormatting sqref="E10:E13 E15">
    <cfRule type="cellIs" dxfId="34" priority="15" stopIfTrue="1" operator="equal">
      <formula>"-"</formula>
    </cfRule>
  </conditionalFormatting>
  <conditionalFormatting sqref="F10:F12 F15">
    <cfRule type="cellIs" dxfId="33" priority="11" stopIfTrue="1" operator="equal">
      <formula>"-"</formula>
    </cfRule>
  </conditionalFormatting>
  <conditionalFormatting sqref="C10:D15">
    <cfRule type="cellIs" dxfId="32" priority="6" stopIfTrue="1" operator="equal">
      <formula>"-"</formula>
    </cfRule>
  </conditionalFormatting>
  <conditionalFormatting sqref="C9:D9">
    <cfRule type="cellIs" dxfId="31" priority="5" stopIfTrue="1" operator="equal">
      <formula>"-"</formula>
    </cfRule>
  </conditionalFormatting>
  <conditionalFormatting sqref="C8:D8">
    <cfRule type="cellIs" dxfId="30" priority="4" stopIfTrue="1" operator="equal">
      <formula>"-"</formula>
    </cfRule>
  </conditionalFormatting>
  <conditionalFormatting sqref="C7:D7">
    <cfRule type="cellIs" dxfId="29" priority="3" stopIfTrue="1" operator="equal">
      <formula>"-"</formula>
    </cfRule>
  </conditionalFormatting>
  <conditionalFormatting sqref="E14:F14">
    <cfRule type="cellIs" dxfId="28" priority="2" stopIfTrue="1" operator="equal">
      <formula>"-"</formula>
    </cfRule>
  </conditionalFormatting>
  <conditionalFormatting sqref="F13">
    <cfRule type="cellIs" dxfId="27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8"/>
  <sheetViews>
    <sheetView zoomScale="80" zoomScaleNormal="80" zoomScaleSheetLayoutView="75" workbookViewId="0">
      <selection activeCell="M4" sqref="M4:N5"/>
    </sheetView>
  </sheetViews>
  <sheetFormatPr defaultRowHeight="13.2" x14ac:dyDescent="0.25"/>
  <cols>
    <col min="1" max="1" width="7.6640625" customWidth="1"/>
    <col min="2" max="2" width="26.6640625" customWidth="1"/>
    <col min="3" max="4" width="12.33203125" customWidth="1"/>
    <col min="5" max="5" width="22.109375" customWidth="1"/>
    <col min="6" max="6" width="19" customWidth="1"/>
    <col min="7" max="16" width="11.5546875" customWidth="1"/>
  </cols>
  <sheetData>
    <row r="1" spans="1:16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6" ht="106.5" customHeight="1" x14ac:dyDescent="0.35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1.7" customHeight="1" thickBot="1" x14ac:dyDescent="0.4">
      <c r="A3" s="4"/>
      <c r="B3" s="4"/>
      <c r="C3" s="4"/>
      <c r="D3" s="146"/>
      <c r="E3" s="4"/>
      <c r="F3" s="27"/>
      <c r="G3" s="4"/>
      <c r="H3" s="4"/>
      <c r="I3" s="27"/>
      <c r="J3" s="27"/>
      <c r="K3" s="4"/>
      <c r="L3" s="4"/>
      <c r="M3" s="35"/>
      <c r="N3" s="35"/>
    </row>
    <row r="4" spans="1:16" ht="60" customHeight="1" thickBot="1" x14ac:dyDescent="0.3">
      <c r="A4" s="206" t="s">
        <v>0</v>
      </c>
      <c r="B4" s="209" t="s">
        <v>16</v>
      </c>
      <c r="C4" s="216" t="s">
        <v>1</v>
      </c>
      <c r="D4" s="219" t="s">
        <v>144</v>
      </c>
      <c r="E4" s="212" t="s">
        <v>2</v>
      </c>
      <c r="F4" s="212" t="s">
        <v>17</v>
      </c>
      <c r="G4" s="193" t="s">
        <v>93</v>
      </c>
      <c r="H4" s="194"/>
      <c r="I4" s="192" t="s">
        <v>94</v>
      </c>
      <c r="J4" s="192"/>
      <c r="K4" s="192" t="s">
        <v>142</v>
      </c>
      <c r="L4" s="192"/>
      <c r="M4" s="192" t="s">
        <v>155</v>
      </c>
      <c r="N4" s="192"/>
      <c r="O4" s="192" t="s">
        <v>127</v>
      </c>
      <c r="P4" s="192"/>
    </row>
    <row r="5" spans="1:16" ht="57.75" customHeight="1" thickBot="1" x14ac:dyDescent="0.3">
      <c r="A5" s="207"/>
      <c r="B5" s="210"/>
      <c r="C5" s="217"/>
      <c r="D5" s="198"/>
      <c r="E5" s="213"/>
      <c r="F5" s="213"/>
      <c r="G5" s="195"/>
      <c r="H5" s="196"/>
      <c r="I5" s="192"/>
      <c r="J5" s="192"/>
      <c r="K5" s="192"/>
      <c r="L5" s="192"/>
      <c r="M5" s="192"/>
      <c r="N5" s="192"/>
      <c r="O5" s="192"/>
      <c r="P5" s="192"/>
    </row>
    <row r="6" spans="1:16" ht="21" customHeight="1" thickBot="1" x14ac:dyDescent="0.3">
      <c r="A6" s="208"/>
      <c r="B6" s="211"/>
      <c r="C6" s="218"/>
      <c r="D6" s="198"/>
      <c r="E6" s="214"/>
      <c r="F6" s="214"/>
      <c r="G6" s="80" t="s">
        <v>3</v>
      </c>
      <c r="H6" s="79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O6" s="7" t="s">
        <v>3</v>
      </c>
      <c r="P6" s="8" t="s">
        <v>4</v>
      </c>
    </row>
    <row r="7" spans="1:16" s="11" customFormat="1" ht="16.2" customHeight="1" x14ac:dyDescent="0.35">
      <c r="A7" s="20" t="s">
        <v>5</v>
      </c>
      <c r="B7" s="21" t="s">
        <v>62</v>
      </c>
      <c r="C7" s="22">
        <f>SUM(H7,J7,L7,N7,P7)</f>
        <v>63</v>
      </c>
      <c r="D7" s="86">
        <f>SUM(H7,L7,N7,P7)</f>
        <v>51</v>
      </c>
      <c r="E7" s="94" t="s">
        <v>63</v>
      </c>
      <c r="F7" s="16" t="s">
        <v>64</v>
      </c>
      <c r="G7" s="36">
        <v>2</v>
      </c>
      <c r="H7" s="37">
        <v>18</v>
      </c>
      <c r="I7" s="178">
        <v>4</v>
      </c>
      <c r="J7" s="179">
        <v>12</v>
      </c>
      <c r="K7" s="36">
        <v>2</v>
      </c>
      <c r="L7" s="37">
        <v>18</v>
      </c>
      <c r="M7" s="36">
        <v>3</v>
      </c>
      <c r="N7" s="37">
        <v>15</v>
      </c>
      <c r="O7" s="36"/>
      <c r="P7" s="37"/>
    </row>
    <row r="8" spans="1:16" s="11" customFormat="1" ht="16.2" customHeight="1" x14ac:dyDescent="0.35">
      <c r="A8" s="49" t="s">
        <v>6</v>
      </c>
      <c r="B8" s="24" t="s">
        <v>47</v>
      </c>
      <c r="C8" s="50">
        <f>SUM(H8,J8,L8,N8,P8)</f>
        <v>43</v>
      </c>
      <c r="D8" s="81">
        <f>SUM(H8,N8,P8)</f>
        <v>37</v>
      </c>
      <c r="E8" s="169" t="s">
        <v>12</v>
      </c>
      <c r="F8" s="46" t="s">
        <v>48</v>
      </c>
      <c r="G8" s="51">
        <v>4</v>
      </c>
      <c r="H8" s="44">
        <v>12</v>
      </c>
      <c r="I8" s="74" t="s">
        <v>128</v>
      </c>
      <c r="J8" s="75"/>
      <c r="K8" s="180">
        <v>7</v>
      </c>
      <c r="L8" s="181">
        <v>6</v>
      </c>
      <c r="M8" s="51">
        <v>1</v>
      </c>
      <c r="N8" s="44">
        <v>25</v>
      </c>
      <c r="O8" s="51"/>
      <c r="P8" s="44"/>
    </row>
    <row r="9" spans="1:16" s="11" customFormat="1" ht="16.2" customHeight="1" x14ac:dyDescent="0.35">
      <c r="A9" s="49" t="s">
        <v>8</v>
      </c>
      <c r="B9" s="24" t="s">
        <v>120</v>
      </c>
      <c r="C9" s="50">
        <f>SUM(H9,J9,L9,N9,P9)</f>
        <v>35</v>
      </c>
      <c r="D9" s="81">
        <f>SUM(J9,L9,P9)</f>
        <v>35</v>
      </c>
      <c r="E9" s="169" t="s">
        <v>19</v>
      </c>
      <c r="F9" s="46" t="s">
        <v>19</v>
      </c>
      <c r="G9" s="51"/>
      <c r="H9" s="44"/>
      <c r="I9" s="125">
        <v>1</v>
      </c>
      <c r="J9" s="126">
        <v>25</v>
      </c>
      <c r="K9" s="51">
        <v>5</v>
      </c>
      <c r="L9" s="44">
        <v>10</v>
      </c>
      <c r="M9" s="51" t="s">
        <v>60</v>
      </c>
      <c r="N9" s="44"/>
      <c r="O9" s="51"/>
      <c r="P9" s="44"/>
    </row>
    <row r="10" spans="1:16" s="11" customFormat="1" ht="16.2" customHeight="1" x14ac:dyDescent="0.35">
      <c r="A10" s="49" t="s">
        <v>9</v>
      </c>
      <c r="B10" s="24" t="s">
        <v>42</v>
      </c>
      <c r="C10" s="50">
        <f>SUM(H10,J10,L10,N10,P10)</f>
        <v>34</v>
      </c>
      <c r="D10" s="81">
        <f>SUM(H10,J10,L10,P10)</f>
        <v>34</v>
      </c>
      <c r="E10" s="169" t="s">
        <v>13</v>
      </c>
      <c r="F10" s="46" t="s">
        <v>43</v>
      </c>
      <c r="G10" s="51">
        <v>6</v>
      </c>
      <c r="H10" s="44">
        <v>8</v>
      </c>
      <c r="I10" s="74">
        <v>10</v>
      </c>
      <c r="J10" s="75">
        <v>1</v>
      </c>
      <c r="K10" s="74">
        <v>1</v>
      </c>
      <c r="L10" s="75">
        <v>25</v>
      </c>
      <c r="M10" s="180" t="s">
        <v>60</v>
      </c>
      <c r="N10" s="181"/>
      <c r="O10" s="51"/>
      <c r="P10" s="44"/>
    </row>
    <row r="11" spans="1:16" s="11" customFormat="1" ht="16.2" customHeight="1" x14ac:dyDescent="0.35">
      <c r="A11" s="49" t="s">
        <v>10</v>
      </c>
      <c r="B11" s="24" t="s">
        <v>44</v>
      </c>
      <c r="C11" s="50">
        <f>SUM(H11,J11,L11,N11,P11)</f>
        <v>33</v>
      </c>
      <c r="D11" s="81">
        <f>SUM(H11,N11,P11)</f>
        <v>33</v>
      </c>
      <c r="E11" s="169" t="s">
        <v>45</v>
      </c>
      <c r="F11" s="46" t="s">
        <v>46</v>
      </c>
      <c r="G11" s="74">
        <v>3</v>
      </c>
      <c r="H11" s="75">
        <v>15</v>
      </c>
      <c r="I11" s="28"/>
      <c r="J11" s="184"/>
      <c r="K11" s="74"/>
      <c r="L11" s="75"/>
      <c r="M11" s="51">
        <v>2</v>
      </c>
      <c r="N11" s="44">
        <v>18</v>
      </c>
      <c r="O11" s="51"/>
      <c r="P11" s="44"/>
    </row>
    <row r="12" spans="1:16" s="11" customFormat="1" ht="16.2" customHeight="1" x14ac:dyDescent="0.35">
      <c r="A12" s="49" t="s">
        <v>11</v>
      </c>
      <c r="B12" s="24" t="s">
        <v>74</v>
      </c>
      <c r="C12" s="50">
        <f>SUM(H12,J12,L12,N12)</f>
        <v>31</v>
      </c>
      <c r="D12" s="81">
        <f>SUM(H12,J12,N12,P12)</f>
        <v>31</v>
      </c>
      <c r="E12" s="169" t="s">
        <v>12</v>
      </c>
      <c r="F12" s="46" t="s">
        <v>12</v>
      </c>
      <c r="G12" s="51">
        <v>1</v>
      </c>
      <c r="H12" s="44">
        <v>25</v>
      </c>
      <c r="I12" s="133">
        <v>11</v>
      </c>
      <c r="J12" s="134">
        <v>0</v>
      </c>
      <c r="K12" s="180" t="s">
        <v>60</v>
      </c>
      <c r="L12" s="181"/>
      <c r="M12" s="51">
        <v>7</v>
      </c>
      <c r="N12" s="44">
        <v>6</v>
      </c>
      <c r="O12" s="51"/>
      <c r="P12" s="44"/>
    </row>
    <row r="13" spans="1:16" s="11" customFormat="1" ht="16.2" customHeight="1" x14ac:dyDescent="0.35">
      <c r="A13" s="49" t="s">
        <v>14</v>
      </c>
      <c r="B13" s="24" t="s">
        <v>129</v>
      </c>
      <c r="C13" s="50">
        <f t="shared" ref="C13:C19" si="0">SUM(H13,J13,L13,N13,P13)</f>
        <v>20</v>
      </c>
      <c r="D13" s="81">
        <f>SUM(L13,N13,P13)</f>
        <v>20</v>
      </c>
      <c r="E13" s="169" t="s">
        <v>63</v>
      </c>
      <c r="F13" s="46" t="s">
        <v>64</v>
      </c>
      <c r="G13" s="51"/>
      <c r="H13" s="44"/>
      <c r="I13" s="74"/>
      <c r="J13" s="75"/>
      <c r="K13" s="74">
        <v>6</v>
      </c>
      <c r="L13" s="75">
        <v>8</v>
      </c>
      <c r="M13" s="51">
        <v>4</v>
      </c>
      <c r="N13" s="44">
        <v>12</v>
      </c>
      <c r="O13" s="51"/>
      <c r="P13" s="44"/>
    </row>
    <row r="14" spans="1:16" s="11" customFormat="1" ht="16.2" customHeight="1" x14ac:dyDescent="0.35">
      <c r="A14" s="49" t="s">
        <v>20</v>
      </c>
      <c r="B14" s="24" t="s">
        <v>121</v>
      </c>
      <c r="C14" s="50">
        <f t="shared" si="0"/>
        <v>18</v>
      </c>
      <c r="D14" s="81">
        <f>SUM(J14,P14)</f>
        <v>18</v>
      </c>
      <c r="E14" s="169" t="s">
        <v>114</v>
      </c>
      <c r="F14" s="46" t="s">
        <v>115</v>
      </c>
      <c r="G14" s="51"/>
      <c r="H14" s="44"/>
      <c r="I14" s="127">
        <v>2</v>
      </c>
      <c r="J14" s="129">
        <v>18</v>
      </c>
      <c r="K14" s="51"/>
      <c r="L14" s="44"/>
      <c r="M14" s="51"/>
      <c r="N14" s="44"/>
      <c r="O14" s="51"/>
      <c r="P14" s="44"/>
    </row>
    <row r="15" spans="1:16" s="11" customFormat="1" ht="16.2" customHeight="1" x14ac:dyDescent="0.35">
      <c r="A15" s="49" t="s">
        <v>24</v>
      </c>
      <c r="B15" s="24" t="s">
        <v>38</v>
      </c>
      <c r="C15" s="50">
        <f t="shared" si="0"/>
        <v>18</v>
      </c>
      <c r="D15" s="81">
        <f>SUM(H15,J15,P15)</f>
        <v>18</v>
      </c>
      <c r="E15" s="169" t="s">
        <v>39</v>
      </c>
      <c r="F15" s="46" t="s">
        <v>40</v>
      </c>
      <c r="G15" s="51">
        <v>5</v>
      </c>
      <c r="H15" s="44">
        <v>10</v>
      </c>
      <c r="I15" s="137">
        <v>6</v>
      </c>
      <c r="J15" s="138">
        <v>8</v>
      </c>
      <c r="K15" s="74"/>
      <c r="L15" s="75"/>
      <c r="M15" s="51"/>
      <c r="N15" s="44"/>
      <c r="O15" s="51"/>
      <c r="P15" s="44"/>
    </row>
    <row r="16" spans="1:16" s="11" customFormat="1" ht="16.2" customHeight="1" x14ac:dyDescent="0.35">
      <c r="A16" s="49" t="s">
        <v>25</v>
      </c>
      <c r="B16" s="24" t="s">
        <v>50</v>
      </c>
      <c r="C16" s="50">
        <f t="shared" si="0"/>
        <v>18</v>
      </c>
      <c r="D16" s="81">
        <f>SUM(J16,L16,N16,P16)</f>
        <v>18</v>
      </c>
      <c r="E16" s="169" t="s">
        <v>19</v>
      </c>
      <c r="F16" s="46" t="s">
        <v>19</v>
      </c>
      <c r="G16" s="180" t="s">
        <v>60</v>
      </c>
      <c r="H16" s="181"/>
      <c r="I16" s="60">
        <v>7</v>
      </c>
      <c r="J16" s="61">
        <v>6</v>
      </c>
      <c r="K16" s="74">
        <v>8</v>
      </c>
      <c r="L16" s="75">
        <v>4</v>
      </c>
      <c r="M16" s="51">
        <v>6</v>
      </c>
      <c r="N16" s="44">
        <v>8</v>
      </c>
      <c r="O16" s="33"/>
      <c r="P16" s="34"/>
    </row>
    <row r="17" spans="1:24" s="11" customFormat="1" ht="16.2" customHeight="1" x14ac:dyDescent="0.35">
      <c r="A17" s="49" t="s">
        <v>26</v>
      </c>
      <c r="B17" s="24" t="s">
        <v>65</v>
      </c>
      <c r="C17" s="50">
        <f t="shared" si="0"/>
        <v>15</v>
      </c>
      <c r="D17" s="81">
        <f>SUM(J18,P18)</f>
        <v>15</v>
      </c>
      <c r="E17" s="169" t="s">
        <v>19</v>
      </c>
      <c r="F17" s="46" t="s">
        <v>19</v>
      </c>
      <c r="G17" s="51"/>
      <c r="H17" s="44"/>
      <c r="I17" s="133"/>
      <c r="J17" s="134"/>
      <c r="K17" s="74">
        <v>3</v>
      </c>
      <c r="L17" s="75">
        <v>15</v>
      </c>
      <c r="M17" s="51" t="s">
        <v>60</v>
      </c>
      <c r="N17" s="44"/>
      <c r="O17" s="33"/>
      <c r="P17" s="34"/>
    </row>
    <row r="18" spans="1:24" s="11" customFormat="1" ht="16.2" customHeight="1" x14ac:dyDescent="0.35">
      <c r="A18" s="49" t="s">
        <v>27</v>
      </c>
      <c r="B18" s="24" t="s">
        <v>122</v>
      </c>
      <c r="C18" s="50">
        <f t="shared" si="0"/>
        <v>15</v>
      </c>
      <c r="D18" s="81">
        <f>SUM(J18,P18)</f>
        <v>15</v>
      </c>
      <c r="E18" s="169" t="s">
        <v>12</v>
      </c>
      <c r="F18" s="46" t="s">
        <v>12</v>
      </c>
      <c r="G18" s="51"/>
      <c r="H18" s="44"/>
      <c r="I18" s="127">
        <v>3</v>
      </c>
      <c r="J18" s="129">
        <v>15</v>
      </c>
      <c r="K18" s="74"/>
      <c r="L18" s="75"/>
      <c r="M18" s="51"/>
      <c r="N18" s="44"/>
      <c r="O18" s="33"/>
      <c r="P18" s="34"/>
    </row>
    <row r="19" spans="1:24" s="11" customFormat="1" ht="16.2" customHeight="1" x14ac:dyDescent="0.35">
      <c r="A19" s="49" t="s">
        <v>28</v>
      </c>
      <c r="B19" s="24" t="s">
        <v>98</v>
      </c>
      <c r="C19" s="50">
        <f t="shared" si="0"/>
        <v>12</v>
      </c>
      <c r="D19" s="81">
        <f>SUM(L19,P19)</f>
        <v>12</v>
      </c>
      <c r="E19" s="169" t="s">
        <v>12</v>
      </c>
      <c r="F19" s="46" t="s">
        <v>12</v>
      </c>
      <c r="G19" s="74"/>
      <c r="H19" s="75"/>
      <c r="I19" s="135"/>
      <c r="J19" s="136"/>
      <c r="K19" s="74">
        <v>4</v>
      </c>
      <c r="L19" s="75">
        <v>12</v>
      </c>
      <c r="M19" s="51"/>
      <c r="N19" s="44"/>
      <c r="O19" s="33"/>
      <c r="P19" s="34"/>
    </row>
    <row r="20" spans="1:24" s="11" customFormat="1" ht="16.2" customHeight="1" x14ac:dyDescent="0.35">
      <c r="A20" s="49" t="s">
        <v>29</v>
      </c>
      <c r="B20" s="23" t="s">
        <v>75</v>
      </c>
      <c r="C20" s="50">
        <f>SUM(H20,J20,L20,N20)</f>
        <v>12</v>
      </c>
      <c r="D20" s="81">
        <f>SUM(J20,L20,P20)</f>
        <v>12</v>
      </c>
      <c r="E20" s="69" t="s">
        <v>12</v>
      </c>
      <c r="F20" s="17" t="s">
        <v>12</v>
      </c>
      <c r="G20" s="182" t="s">
        <v>60</v>
      </c>
      <c r="H20" s="183"/>
      <c r="I20" s="38">
        <v>5</v>
      </c>
      <c r="J20" s="39">
        <v>10</v>
      </c>
      <c r="K20" s="40">
        <v>9</v>
      </c>
      <c r="L20" s="41">
        <v>2</v>
      </c>
      <c r="M20" s="51" t="s">
        <v>60</v>
      </c>
      <c r="N20" s="44"/>
      <c r="O20" s="13"/>
      <c r="P20" s="12"/>
    </row>
    <row r="21" spans="1:24" s="11" customFormat="1" ht="16.2" customHeight="1" x14ac:dyDescent="0.35">
      <c r="A21" s="49" t="s">
        <v>30</v>
      </c>
      <c r="B21" s="24" t="s">
        <v>124</v>
      </c>
      <c r="C21" s="50">
        <f t="shared" ref="C21:C26" si="1">SUM(H21,J21,L21,N21,P21)</f>
        <v>10</v>
      </c>
      <c r="D21" s="81">
        <f>SUM(J21,N21,P21)</f>
        <v>10</v>
      </c>
      <c r="E21" s="69" t="s">
        <v>12</v>
      </c>
      <c r="F21" s="66" t="s">
        <v>12</v>
      </c>
      <c r="G21" s="70"/>
      <c r="H21" s="71"/>
      <c r="I21" s="77">
        <v>12</v>
      </c>
      <c r="J21" s="78">
        <v>0</v>
      </c>
      <c r="K21" s="70"/>
      <c r="L21" s="71"/>
      <c r="M21" s="51">
        <v>5</v>
      </c>
      <c r="N21" s="44">
        <v>10</v>
      </c>
      <c r="O21" s="72"/>
      <c r="P21" s="73"/>
    </row>
    <row r="22" spans="1:24" s="11" customFormat="1" ht="16.2" customHeight="1" x14ac:dyDescent="0.35">
      <c r="A22" s="49" t="s">
        <v>31</v>
      </c>
      <c r="B22" s="24" t="s">
        <v>84</v>
      </c>
      <c r="C22" s="50">
        <f t="shared" si="1"/>
        <v>6</v>
      </c>
      <c r="D22" s="81">
        <f>SUM(H22,P22)</f>
        <v>6</v>
      </c>
      <c r="E22" s="69" t="s">
        <v>19</v>
      </c>
      <c r="F22" s="66" t="s">
        <v>19</v>
      </c>
      <c r="G22" s="70">
        <v>7</v>
      </c>
      <c r="H22" s="71">
        <v>6</v>
      </c>
      <c r="I22" s="77"/>
      <c r="J22" s="78"/>
      <c r="K22" s="77"/>
      <c r="L22" s="78"/>
      <c r="M22" s="51"/>
      <c r="N22" s="44"/>
      <c r="O22" s="72"/>
      <c r="P22" s="73"/>
    </row>
    <row r="23" spans="1:24" s="11" customFormat="1" ht="16.2" customHeight="1" x14ac:dyDescent="0.35">
      <c r="A23" s="49" t="s">
        <v>32</v>
      </c>
      <c r="B23" s="24" t="s">
        <v>59</v>
      </c>
      <c r="C23" s="50">
        <f t="shared" si="1"/>
        <v>4</v>
      </c>
      <c r="D23" s="81">
        <f>SUM(J23,P23)</f>
        <v>4</v>
      </c>
      <c r="E23" s="69" t="s">
        <v>7</v>
      </c>
      <c r="F23" s="17" t="s">
        <v>18</v>
      </c>
      <c r="G23" s="38"/>
      <c r="H23" s="39"/>
      <c r="I23" s="40">
        <v>8</v>
      </c>
      <c r="J23" s="41">
        <v>4</v>
      </c>
      <c r="K23" s="40"/>
      <c r="L23" s="41"/>
      <c r="M23" s="51"/>
      <c r="N23" s="44"/>
      <c r="O23" s="13"/>
      <c r="P23" s="12"/>
    </row>
    <row r="24" spans="1:24" s="11" customFormat="1" ht="16.2" customHeight="1" x14ac:dyDescent="0.35">
      <c r="A24" s="49" t="s">
        <v>33</v>
      </c>
      <c r="B24" s="24" t="s">
        <v>85</v>
      </c>
      <c r="C24" s="50">
        <f t="shared" si="1"/>
        <v>4</v>
      </c>
      <c r="D24" s="81">
        <f>SUM(H24,P24)</f>
        <v>4</v>
      </c>
      <c r="E24" s="169" t="s">
        <v>19</v>
      </c>
      <c r="F24" s="46" t="s">
        <v>19</v>
      </c>
      <c r="G24" s="70">
        <v>8</v>
      </c>
      <c r="H24" s="71">
        <v>4</v>
      </c>
      <c r="I24" s="70"/>
      <c r="J24" s="71"/>
      <c r="K24" s="70"/>
      <c r="L24" s="71"/>
      <c r="M24" s="51"/>
      <c r="N24" s="44"/>
      <c r="O24" s="72"/>
      <c r="P24" s="73"/>
    </row>
    <row r="25" spans="1:24" s="11" customFormat="1" ht="16.2" customHeight="1" x14ac:dyDescent="0.35">
      <c r="A25" s="49" t="s">
        <v>34</v>
      </c>
      <c r="B25" s="24" t="s">
        <v>123</v>
      </c>
      <c r="C25" s="50">
        <f t="shared" si="1"/>
        <v>2</v>
      </c>
      <c r="D25" s="81">
        <f>SUM(J25,P25)</f>
        <v>2</v>
      </c>
      <c r="E25" s="69" t="s">
        <v>13</v>
      </c>
      <c r="F25" s="66" t="s">
        <v>133</v>
      </c>
      <c r="G25" s="70"/>
      <c r="H25" s="71"/>
      <c r="I25" s="77">
        <v>9</v>
      </c>
      <c r="J25" s="78">
        <v>2</v>
      </c>
      <c r="K25" s="70"/>
      <c r="L25" s="71"/>
      <c r="M25" s="51"/>
      <c r="N25" s="44"/>
      <c r="O25" s="72"/>
      <c r="P25" s="73"/>
    </row>
    <row r="26" spans="1:24" s="11" customFormat="1" ht="16.2" customHeight="1" thickBot="1" x14ac:dyDescent="0.4">
      <c r="A26" s="29"/>
      <c r="B26" s="26" t="s">
        <v>125</v>
      </c>
      <c r="C26" s="25">
        <f t="shared" si="1"/>
        <v>0</v>
      </c>
      <c r="D26" s="19">
        <f>SUM(P26)</f>
        <v>0</v>
      </c>
      <c r="E26" s="97" t="s">
        <v>12</v>
      </c>
      <c r="F26" s="18" t="s">
        <v>12</v>
      </c>
      <c r="G26" s="42"/>
      <c r="H26" s="43"/>
      <c r="I26" s="42" t="s">
        <v>60</v>
      </c>
      <c r="J26" s="43"/>
      <c r="K26" s="15"/>
      <c r="L26" s="14"/>
      <c r="M26" s="15"/>
      <c r="N26" s="14"/>
      <c r="O26" s="15"/>
      <c r="P26" s="14"/>
    </row>
    <row r="28" spans="1:24" s="11" customFormat="1" ht="15.45" customHeight="1" x14ac:dyDescent="0.3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10"/>
      <c r="P28" s="10"/>
      <c r="Q28" s="10"/>
      <c r="R28" s="10"/>
      <c r="S28" s="10"/>
      <c r="T28" s="10"/>
      <c r="U28" s="10"/>
      <c r="V28" s="10"/>
      <c r="W28" s="10"/>
      <c r="X28" s="10"/>
    </row>
  </sheetData>
  <sheetProtection selectLockedCells="1" selectUnlockedCells="1"/>
  <sortState xmlns:xlrd2="http://schemas.microsoft.com/office/spreadsheetml/2017/richdata2" ref="B7:N26">
    <sortCondition descending="1" ref="D7:D26"/>
  </sortState>
  <mergeCells count="13">
    <mergeCell ref="A28:N28"/>
    <mergeCell ref="E4:E6"/>
    <mergeCell ref="G4:H5"/>
    <mergeCell ref="K4:L5"/>
    <mergeCell ref="F4:F6"/>
    <mergeCell ref="I4:J5"/>
    <mergeCell ref="M4:N5"/>
    <mergeCell ref="D4:D6"/>
    <mergeCell ref="O4:P5"/>
    <mergeCell ref="A2:P2"/>
    <mergeCell ref="A4:A6"/>
    <mergeCell ref="B4:B6"/>
    <mergeCell ref="C4:C6"/>
  </mergeCells>
  <conditionalFormatting sqref="B26:D26 B20:B25 E23:F23 B7:F12 E25:F25">
    <cfRule type="cellIs" dxfId="26" priority="18" stopIfTrue="1" operator="equal">
      <formula>"-"</formula>
    </cfRule>
  </conditionalFormatting>
  <conditionalFormatting sqref="C14:D25 B14:B19">
    <cfRule type="cellIs" dxfId="25" priority="19" stopIfTrue="1" operator="equal">
      <formula>"-"</formula>
    </cfRule>
  </conditionalFormatting>
  <conditionalFormatting sqref="E26 E14:E19">
    <cfRule type="cellIs" dxfId="24" priority="15" stopIfTrue="1" operator="equal">
      <formula>"-"</formula>
    </cfRule>
  </conditionalFormatting>
  <conditionalFormatting sqref="F26 F14:F19">
    <cfRule type="cellIs" dxfId="23" priority="11" stopIfTrue="1" operator="equal">
      <formula>"-"</formula>
    </cfRule>
  </conditionalFormatting>
  <conditionalFormatting sqref="E20:E22">
    <cfRule type="cellIs" dxfId="22" priority="7" stopIfTrue="1" operator="equal">
      <formula>"-"</formula>
    </cfRule>
  </conditionalFormatting>
  <conditionalFormatting sqref="F20:F22">
    <cfRule type="cellIs" dxfId="21" priority="6" stopIfTrue="1" operator="equal">
      <formula>"-"</formula>
    </cfRule>
  </conditionalFormatting>
  <conditionalFormatting sqref="B13:D13">
    <cfRule type="cellIs" dxfId="20" priority="5" stopIfTrue="1" operator="equal">
      <formula>"-"</formula>
    </cfRule>
  </conditionalFormatting>
  <conditionalFormatting sqref="E13">
    <cfRule type="cellIs" dxfId="19" priority="4" stopIfTrue="1" operator="equal">
      <formula>"-"</formula>
    </cfRule>
  </conditionalFormatting>
  <conditionalFormatting sqref="F13">
    <cfRule type="cellIs" dxfId="18" priority="3" stopIfTrue="1" operator="equal">
      <formula>"-"</formula>
    </cfRule>
  </conditionalFormatting>
  <conditionalFormatting sqref="E24">
    <cfRule type="cellIs" dxfId="17" priority="2" stopIfTrue="1" operator="equal">
      <formula>"-"</formula>
    </cfRule>
  </conditionalFormatting>
  <conditionalFormatting sqref="F24">
    <cfRule type="cellIs" dxfId="16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1"/>
  <sheetViews>
    <sheetView topLeftCell="A7" zoomScale="80" zoomScaleNormal="80" zoomScaleSheetLayoutView="75" workbookViewId="0">
      <selection activeCell="K6" sqref="K6"/>
    </sheetView>
  </sheetViews>
  <sheetFormatPr defaultRowHeight="13.2" x14ac:dyDescent="0.25"/>
  <cols>
    <col min="1" max="1" width="7.6640625" customWidth="1"/>
    <col min="2" max="2" width="29.33203125" customWidth="1"/>
    <col min="3" max="4" width="16.5546875" customWidth="1"/>
    <col min="5" max="5" width="22.109375" customWidth="1"/>
    <col min="6" max="6" width="22.6640625" customWidth="1"/>
    <col min="7" max="12" width="12.441406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2" ht="106.5" customHeight="1" x14ac:dyDescent="0.35">
      <c r="A2" s="191" t="s">
        <v>149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1.7" customHeight="1" thickBot="1" x14ac:dyDescent="0.4">
      <c r="A3" s="48"/>
      <c r="B3" s="48"/>
      <c r="C3" s="48"/>
      <c r="D3" s="146"/>
      <c r="E3" s="48"/>
      <c r="F3" s="48"/>
      <c r="G3" s="48"/>
      <c r="H3" s="48"/>
      <c r="I3" s="48"/>
      <c r="J3" s="48"/>
    </row>
    <row r="4" spans="1:12" ht="60" customHeight="1" thickBot="1" x14ac:dyDescent="0.3">
      <c r="A4" s="206" t="s">
        <v>0</v>
      </c>
      <c r="B4" s="209" t="s">
        <v>16</v>
      </c>
      <c r="C4" s="216" t="s">
        <v>1</v>
      </c>
      <c r="D4" s="219" t="s">
        <v>144</v>
      </c>
      <c r="E4" s="212" t="s">
        <v>2</v>
      </c>
      <c r="F4" s="212" t="s">
        <v>17</v>
      </c>
      <c r="G4" s="192" t="s">
        <v>106</v>
      </c>
      <c r="H4" s="192"/>
      <c r="I4" s="192" t="s">
        <v>143</v>
      </c>
      <c r="J4" s="192"/>
      <c r="K4" s="192" t="s">
        <v>156</v>
      </c>
      <c r="L4" s="192"/>
    </row>
    <row r="5" spans="1:12" ht="57.75" customHeight="1" thickBot="1" x14ac:dyDescent="0.3">
      <c r="A5" s="207"/>
      <c r="B5" s="210"/>
      <c r="C5" s="217"/>
      <c r="D5" s="198"/>
      <c r="E5" s="213"/>
      <c r="F5" s="213"/>
      <c r="G5" s="192"/>
      <c r="H5" s="192"/>
      <c r="I5" s="192"/>
      <c r="J5" s="192"/>
      <c r="K5" s="192"/>
      <c r="L5" s="192"/>
    </row>
    <row r="6" spans="1:12" ht="21" customHeight="1" thickBot="1" x14ac:dyDescent="0.3">
      <c r="A6" s="208"/>
      <c r="B6" s="211"/>
      <c r="C6" s="218"/>
      <c r="D6" s="198"/>
      <c r="E6" s="214"/>
      <c r="F6" s="214"/>
      <c r="G6" s="57" t="s">
        <v>3</v>
      </c>
      <c r="H6" s="58" t="s">
        <v>4</v>
      </c>
      <c r="I6" s="59" t="s">
        <v>3</v>
      </c>
      <c r="J6" s="58" t="s">
        <v>4</v>
      </c>
      <c r="K6" s="59" t="s">
        <v>3</v>
      </c>
      <c r="L6" s="58" t="s">
        <v>4</v>
      </c>
    </row>
    <row r="7" spans="1:12" s="11" customFormat="1" ht="16.2" customHeight="1" x14ac:dyDescent="0.35">
      <c r="A7" s="20" t="s">
        <v>5</v>
      </c>
      <c r="B7" s="21" t="s">
        <v>113</v>
      </c>
      <c r="C7" s="22">
        <f t="shared" ref="C7:C19" si="0">SUM(H7,J7,L7)</f>
        <v>48</v>
      </c>
      <c r="D7" s="86">
        <f>SUM(J7,L7)</f>
        <v>40</v>
      </c>
      <c r="E7" s="168" t="s">
        <v>114</v>
      </c>
      <c r="F7" s="165" t="s">
        <v>115</v>
      </c>
      <c r="G7" s="149">
        <v>6</v>
      </c>
      <c r="H7" s="150">
        <v>8</v>
      </c>
      <c r="I7" s="53">
        <v>3</v>
      </c>
      <c r="J7" s="54">
        <v>15</v>
      </c>
      <c r="K7" s="53">
        <v>1</v>
      </c>
      <c r="L7" s="54">
        <v>25</v>
      </c>
    </row>
    <row r="8" spans="1:12" s="11" customFormat="1" ht="16.2" customHeight="1" x14ac:dyDescent="0.35">
      <c r="A8" s="49" t="s">
        <v>6</v>
      </c>
      <c r="B8" s="24" t="s">
        <v>110</v>
      </c>
      <c r="C8" s="155">
        <f t="shared" si="0"/>
        <v>36</v>
      </c>
      <c r="D8" s="81">
        <f>SUM(H8,J8)</f>
        <v>36</v>
      </c>
      <c r="E8" s="169" t="s">
        <v>108</v>
      </c>
      <c r="F8" s="46" t="s">
        <v>109</v>
      </c>
      <c r="G8" s="56">
        <v>2</v>
      </c>
      <c r="H8" s="55">
        <v>18</v>
      </c>
      <c r="I8" s="56">
        <v>2</v>
      </c>
      <c r="J8" s="55">
        <v>18</v>
      </c>
      <c r="K8" s="60"/>
      <c r="L8" s="61"/>
    </row>
    <row r="9" spans="1:12" s="11" customFormat="1" ht="16.2" customHeight="1" x14ac:dyDescent="0.35">
      <c r="A9" s="49" t="s">
        <v>8</v>
      </c>
      <c r="B9" s="24" t="s">
        <v>116</v>
      </c>
      <c r="C9" s="155">
        <f t="shared" si="0"/>
        <v>36</v>
      </c>
      <c r="D9" s="81">
        <f>SUM(J9,L9)</f>
        <v>30</v>
      </c>
      <c r="E9" s="170" t="s">
        <v>114</v>
      </c>
      <c r="F9" s="132" t="s">
        <v>115</v>
      </c>
      <c r="G9" s="173">
        <v>7</v>
      </c>
      <c r="H9" s="174">
        <v>6</v>
      </c>
      <c r="I9" s="56">
        <v>4</v>
      </c>
      <c r="J9" s="55">
        <v>12</v>
      </c>
      <c r="K9" s="60">
        <v>2</v>
      </c>
      <c r="L9" s="61">
        <v>18</v>
      </c>
    </row>
    <row r="10" spans="1:12" s="11" customFormat="1" ht="16.2" customHeight="1" x14ac:dyDescent="0.35">
      <c r="A10" s="49" t="s">
        <v>9</v>
      </c>
      <c r="B10" s="24" t="s">
        <v>117</v>
      </c>
      <c r="C10" s="155">
        <f t="shared" si="0"/>
        <v>29</v>
      </c>
      <c r="D10" s="81">
        <f>SUM(H10,J10)</f>
        <v>29</v>
      </c>
      <c r="E10" s="169" t="s">
        <v>108</v>
      </c>
      <c r="F10" s="46" t="s">
        <v>109</v>
      </c>
      <c r="G10" s="56">
        <v>8</v>
      </c>
      <c r="H10" s="55">
        <v>4</v>
      </c>
      <c r="I10" s="56">
        <v>1</v>
      </c>
      <c r="J10" s="55">
        <v>25</v>
      </c>
      <c r="K10" s="60"/>
      <c r="L10" s="61"/>
    </row>
    <row r="11" spans="1:12" s="11" customFormat="1" ht="16.2" customHeight="1" x14ac:dyDescent="0.35">
      <c r="A11" s="49" t="s">
        <v>10</v>
      </c>
      <c r="B11" s="24" t="s">
        <v>107</v>
      </c>
      <c r="C11" s="155">
        <f t="shared" si="0"/>
        <v>25</v>
      </c>
      <c r="D11" s="81">
        <f>SUM(H11)</f>
        <v>25</v>
      </c>
      <c r="E11" s="169" t="s">
        <v>108</v>
      </c>
      <c r="F11" s="46" t="s">
        <v>109</v>
      </c>
      <c r="G11" s="70">
        <v>1</v>
      </c>
      <c r="H11" s="71">
        <v>25</v>
      </c>
      <c r="I11" s="56"/>
      <c r="J11" s="55"/>
      <c r="K11" s="60"/>
      <c r="L11" s="61"/>
    </row>
    <row r="12" spans="1:12" s="11" customFormat="1" ht="16.2" customHeight="1" x14ac:dyDescent="0.35">
      <c r="A12" s="49" t="s">
        <v>11</v>
      </c>
      <c r="B12" s="24" t="s">
        <v>119</v>
      </c>
      <c r="C12" s="155">
        <f t="shared" si="0"/>
        <v>25</v>
      </c>
      <c r="D12" s="81">
        <f>SUM(J12,L12)</f>
        <v>25</v>
      </c>
      <c r="E12" s="69" t="s">
        <v>114</v>
      </c>
      <c r="F12" s="66" t="s">
        <v>115</v>
      </c>
      <c r="G12" s="151" t="s">
        <v>60</v>
      </c>
      <c r="H12" s="152"/>
      <c r="I12" s="56">
        <v>5</v>
      </c>
      <c r="J12" s="55">
        <v>10</v>
      </c>
      <c r="K12" s="60">
        <v>3</v>
      </c>
      <c r="L12" s="61">
        <v>15</v>
      </c>
    </row>
    <row r="13" spans="1:12" s="11" customFormat="1" ht="16.2" customHeight="1" x14ac:dyDescent="0.35">
      <c r="A13" s="153" t="s">
        <v>14</v>
      </c>
      <c r="B13" s="154" t="s">
        <v>111</v>
      </c>
      <c r="C13" s="155">
        <f t="shared" si="0"/>
        <v>23</v>
      </c>
      <c r="D13" s="81">
        <f>SUM(H13,J13)</f>
        <v>23</v>
      </c>
      <c r="E13" s="69" t="s">
        <v>108</v>
      </c>
      <c r="F13" s="66" t="s">
        <v>109</v>
      </c>
      <c r="G13" s="128">
        <v>3</v>
      </c>
      <c r="H13" s="130">
        <v>15</v>
      </c>
      <c r="I13" s="156">
        <v>6</v>
      </c>
      <c r="J13" s="157">
        <v>8</v>
      </c>
      <c r="K13" s="128"/>
      <c r="L13" s="130"/>
    </row>
    <row r="14" spans="1:12" s="11" customFormat="1" ht="16.2" customHeight="1" x14ac:dyDescent="0.35">
      <c r="A14" s="49" t="s">
        <v>20</v>
      </c>
      <c r="B14" s="24" t="s">
        <v>145</v>
      </c>
      <c r="C14" s="155">
        <f t="shared" si="0"/>
        <v>12</v>
      </c>
      <c r="D14" s="81">
        <f>SUM(L14)</f>
        <v>12</v>
      </c>
      <c r="E14" s="171" t="s">
        <v>114</v>
      </c>
      <c r="F14" s="124" t="s">
        <v>115</v>
      </c>
      <c r="G14" s="70"/>
      <c r="H14" s="71"/>
      <c r="I14" s="56"/>
      <c r="J14" s="55"/>
      <c r="K14" s="60">
        <v>4</v>
      </c>
      <c r="L14" s="61">
        <v>12</v>
      </c>
    </row>
    <row r="15" spans="1:12" s="11" customFormat="1" ht="16.2" customHeight="1" x14ac:dyDescent="0.35">
      <c r="A15" s="49" t="s">
        <v>24</v>
      </c>
      <c r="B15" s="24" t="s">
        <v>44</v>
      </c>
      <c r="C15" s="155">
        <f t="shared" si="0"/>
        <v>12</v>
      </c>
      <c r="D15" s="81">
        <f>SUM(H15)</f>
        <v>12</v>
      </c>
      <c r="E15" s="169" t="s">
        <v>45</v>
      </c>
      <c r="F15" s="46" t="s">
        <v>46</v>
      </c>
      <c r="G15" s="70">
        <v>4</v>
      </c>
      <c r="H15" s="71">
        <v>12</v>
      </c>
      <c r="I15" s="56"/>
      <c r="J15" s="55"/>
      <c r="K15" s="60"/>
      <c r="L15" s="61"/>
    </row>
    <row r="16" spans="1:12" s="11" customFormat="1" ht="16.2" customHeight="1" x14ac:dyDescent="0.35">
      <c r="A16" s="49" t="s">
        <v>25</v>
      </c>
      <c r="B16" s="23" t="s">
        <v>112</v>
      </c>
      <c r="C16" s="155">
        <f t="shared" si="0"/>
        <v>10</v>
      </c>
      <c r="D16" s="81">
        <f>SUM(H16)</f>
        <v>10</v>
      </c>
      <c r="E16" s="69" t="s">
        <v>108</v>
      </c>
      <c r="F16" s="17" t="s">
        <v>109</v>
      </c>
      <c r="G16" s="70">
        <v>5</v>
      </c>
      <c r="H16" s="71">
        <v>10</v>
      </c>
      <c r="I16" s="56"/>
      <c r="J16" s="55"/>
      <c r="K16" s="60"/>
      <c r="L16" s="61"/>
    </row>
    <row r="17" spans="1:20" s="11" customFormat="1" ht="16.2" customHeight="1" x14ac:dyDescent="0.35">
      <c r="A17" s="162" t="s">
        <v>26</v>
      </c>
      <c r="B17" s="161" t="s">
        <v>118</v>
      </c>
      <c r="C17" s="167">
        <f t="shared" si="0"/>
        <v>2</v>
      </c>
      <c r="D17" s="81">
        <f>SUM(H17)</f>
        <v>2</v>
      </c>
      <c r="E17" s="169" t="s">
        <v>108</v>
      </c>
      <c r="F17" s="46" t="s">
        <v>109</v>
      </c>
      <c r="G17" s="117">
        <v>9</v>
      </c>
      <c r="H17" s="118">
        <v>2</v>
      </c>
      <c r="I17" s="128"/>
      <c r="J17" s="130"/>
      <c r="K17" s="119"/>
      <c r="L17" s="120"/>
    </row>
    <row r="18" spans="1:20" s="11" customFormat="1" ht="16.2" customHeight="1" x14ac:dyDescent="0.35">
      <c r="A18" s="67"/>
      <c r="B18" s="66" t="s">
        <v>121</v>
      </c>
      <c r="C18" s="167">
        <f t="shared" si="0"/>
        <v>0</v>
      </c>
      <c r="D18" s="81">
        <f>SUM(L18)</f>
        <v>0</v>
      </c>
      <c r="E18" s="172" t="s">
        <v>114</v>
      </c>
      <c r="F18" s="143" t="s">
        <v>115</v>
      </c>
      <c r="G18" s="117"/>
      <c r="H18" s="118"/>
      <c r="I18" s="158"/>
      <c r="J18" s="159"/>
      <c r="K18" s="117" t="s">
        <v>60</v>
      </c>
      <c r="L18" s="118"/>
    </row>
    <row r="19" spans="1:20" s="11" customFormat="1" ht="16.2" customHeight="1" thickBot="1" x14ac:dyDescent="0.4">
      <c r="A19" s="163"/>
      <c r="B19" s="26" t="s">
        <v>146</v>
      </c>
      <c r="C19" s="160">
        <f t="shared" si="0"/>
        <v>0</v>
      </c>
      <c r="D19" s="19">
        <f>SUM(L19)</f>
        <v>0</v>
      </c>
      <c r="E19" s="97" t="s">
        <v>7</v>
      </c>
      <c r="F19" s="18" t="s">
        <v>147</v>
      </c>
      <c r="G19" s="62"/>
      <c r="H19" s="63"/>
      <c r="I19" s="62"/>
      <c r="J19" s="63"/>
      <c r="K19" s="62" t="s">
        <v>60</v>
      </c>
      <c r="L19" s="63"/>
    </row>
    <row r="21" spans="1:20" s="11" customFormat="1" ht="15.45" customHeight="1" x14ac:dyDescent="0.3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10"/>
      <c r="L21" s="10"/>
      <c r="M21" s="10"/>
      <c r="N21" s="10"/>
      <c r="O21" s="10"/>
      <c r="P21" s="10"/>
      <c r="Q21" s="10"/>
      <c r="R21" s="10"/>
      <c r="S21" s="10"/>
      <c r="T21" s="10"/>
    </row>
  </sheetData>
  <sheetProtection selectLockedCells="1" selectUnlockedCells="1"/>
  <sortState xmlns:xlrd2="http://schemas.microsoft.com/office/spreadsheetml/2017/richdata2" ref="B7:L19">
    <sortCondition descending="1" ref="D7:D19"/>
  </sortState>
  <mergeCells count="11">
    <mergeCell ref="K4:L5"/>
    <mergeCell ref="A2:L2"/>
    <mergeCell ref="A21:J21"/>
    <mergeCell ref="A4:A6"/>
    <mergeCell ref="B4:B6"/>
    <mergeCell ref="C4:C6"/>
    <mergeCell ref="E4:E6"/>
    <mergeCell ref="F4:F6"/>
    <mergeCell ref="G4:H5"/>
    <mergeCell ref="I4:J5"/>
    <mergeCell ref="D4:D6"/>
  </mergeCells>
  <conditionalFormatting sqref="B19:D19 B16:B18">
    <cfRule type="cellIs" dxfId="15" priority="19" stopIfTrue="1" operator="equal">
      <formula>"-"</formula>
    </cfRule>
  </conditionalFormatting>
  <conditionalFormatting sqref="B7:D8 B9:B15 C9:D18">
    <cfRule type="cellIs" dxfId="14" priority="20" stopIfTrue="1" operator="equal">
      <formula>"-"</formula>
    </cfRule>
  </conditionalFormatting>
  <conditionalFormatting sqref="E7:E10 E19 E15">
    <cfRule type="cellIs" dxfId="13" priority="18" stopIfTrue="1" operator="equal">
      <formula>"-"</formula>
    </cfRule>
  </conditionalFormatting>
  <conditionalFormatting sqref="F7:F10 F19 F15">
    <cfRule type="cellIs" dxfId="12" priority="16" stopIfTrue="1" operator="equal">
      <formula>"-"</formula>
    </cfRule>
  </conditionalFormatting>
  <conditionalFormatting sqref="E16">
    <cfRule type="cellIs" dxfId="11" priority="14" stopIfTrue="1" operator="equal">
      <formula>"-"</formula>
    </cfRule>
  </conditionalFormatting>
  <conditionalFormatting sqref="F16">
    <cfRule type="cellIs" dxfId="10" priority="13" stopIfTrue="1" operator="equal">
      <formula>"-"</formula>
    </cfRule>
  </conditionalFormatting>
  <conditionalFormatting sqref="E13">
    <cfRule type="cellIs" dxfId="9" priority="9" operator="equal">
      <formula>"-"</formula>
    </cfRule>
  </conditionalFormatting>
  <conditionalFormatting sqref="F13">
    <cfRule type="cellIs" dxfId="8" priority="10" operator="equal">
      <formula>"-"</formula>
    </cfRule>
  </conditionalFormatting>
  <conditionalFormatting sqref="E14">
    <cfRule type="cellIs" dxfId="7" priority="7" operator="equal">
      <formula>"-"</formula>
    </cfRule>
  </conditionalFormatting>
  <conditionalFormatting sqref="F14">
    <cfRule type="cellIs" dxfId="6" priority="8" operator="equal">
      <formula>"-"</formula>
    </cfRule>
  </conditionalFormatting>
  <conditionalFormatting sqref="E11">
    <cfRule type="cellIs" dxfId="5" priority="6" stopIfTrue="1" operator="equal">
      <formula>"-"</formula>
    </cfRule>
  </conditionalFormatting>
  <conditionalFormatting sqref="F11">
    <cfRule type="cellIs" dxfId="4" priority="5" stopIfTrue="1" operator="equal">
      <formula>"-"</formula>
    </cfRule>
  </conditionalFormatting>
  <conditionalFormatting sqref="E12">
    <cfRule type="cellIs" dxfId="3" priority="3" operator="equal">
      <formula>"-"</formula>
    </cfRule>
  </conditionalFormatting>
  <conditionalFormatting sqref="F12">
    <cfRule type="cellIs" dxfId="2" priority="4" operator="equal">
      <formula>"-"</formula>
    </cfRule>
  </conditionalFormatting>
  <conditionalFormatting sqref="E17:E18">
    <cfRule type="cellIs" dxfId="1" priority="2" stopIfTrue="1" operator="equal">
      <formula>"-"</formula>
    </cfRule>
  </conditionalFormatting>
  <conditionalFormatting sqref="F17:F18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2021-10-29T17:40:07Z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