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vshev\Desktop\My Docs\RRaids\2023\Champ\"/>
    </mc:Choice>
  </mc:AlternateContent>
  <xr:revisionPtr revIDLastSave="0" documentId="13_ncr:1_{3FEBF9EC-AB12-44A3-A5E0-C8A516E5B44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Абс" sheetId="1" r:id="rId1"/>
    <sheet name="Т2" sheetId="2" r:id="rId2"/>
    <sheet name="R" sheetId="3" r:id="rId3"/>
    <sheet name="Т3" sheetId="4" r:id="rId4"/>
  </sheets>
  <definedNames>
    <definedName name="_xlnm.Print_Area" localSheetId="2">'R'!$A$1:$N$13</definedName>
    <definedName name="_xlnm.Print_Area" localSheetId="0">Абс!$A$1:$N$35</definedName>
    <definedName name="_xlnm.Print_Area" localSheetId="1">Т2!$A$1:$N$15</definedName>
    <definedName name="_xlnm.Print_Area" localSheetId="3">Т3!$A$1:$N$21</definedName>
  </definedNames>
  <calcPr calcId="181029" iterateDelta="1E-4"/>
</workbook>
</file>

<file path=xl/calcChain.xml><?xml version="1.0" encoding="utf-8"?>
<calcChain xmlns="http://schemas.openxmlformats.org/spreadsheetml/2006/main">
  <c r="C30" i="1" l="1"/>
  <c r="C29" i="1"/>
  <c r="C28" i="1"/>
  <c r="C27" i="1"/>
  <c r="C17" i="4" l="1"/>
  <c r="C15" i="4"/>
  <c r="C16" i="4"/>
  <c r="C18" i="4"/>
  <c r="C10" i="3" l="1"/>
  <c r="C31" i="1" l="1"/>
  <c r="C18" i="1"/>
  <c r="C8" i="2" l="1"/>
  <c r="C7" i="2"/>
  <c r="C10" i="2"/>
  <c r="C9" i="2"/>
  <c r="C11" i="2"/>
  <c r="C7" i="3"/>
  <c r="C9" i="3"/>
  <c r="C8" i="3"/>
  <c r="C25" i="1" l="1"/>
  <c r="C23" i="1"/>
  <c r="C10" i="1"/>
  <c r="C9" i="1"/>
  <c r="C26" i="1"/>
  <c r="C19" i="1"/>
  <c r="C11" i="1"/>
  <c r="C32" i="1"/>
  <c r="C14" i="1"/>
  <c r="C12" i="1"/>
  <c r="C24" i="1"/>
  <c r="C15" i="1"/>
  <c r="C20" i="1"/>
  <c r="C16" i="1"/>
  <c r="C21" i="1"/>
  <c r="C17" i="1"/>
  <c r="C12" i="4"/>
  <c r="C13" i="4"/>
  <c r="C14" i="4"/>
  <c r="C11" i="4"/>
  <c r="C10" i="4"/>
  <c r="C7" i="4"/>
  <c r="C12" i="2"/>
  <c r="C13" i="1" l="1"/>
  <c r="C22" i="1"/>
  <c r="C8" i="1"/>
  <c r="C8" i="4"/>
  <c r="C9" i="4"/>
  <c r="C19" i="4" l="1"/>
  <c r="C7" i="1"/>
</calcChain>
</file>

<file path=xl/sharedStrings.xml><?xml version="1.0" encoding="utf-8"?>
<sst xmlns="http://schemas.openxmlformats.org/spreadsheetml/2006/main" count="345" uniqueCount="103">
  <si>
    <t>Место</t>
  </si>
  <si>
    <t xml:space="preserve">Фамилия, имя </t>
  </si>
  <si>
    <t>Сумма очков</t>
  </si>
  <si>
    <t>Субьект РФ</t>
  </si>
  <si>
    <t>Населенный
пункт</t>
  </si>
  <si>
    <t>Автомобиль</t>
  </si>
  <si>
    <t>место</t>
  </si>
  <si>
    <t>очки</t>
  </si>
  <si>
    <t>1</t>
  </si>
  <si>
    <t>Москва</t>
  </si>
  <si>
    <t>2</t>
  </si>
  <si>
    <t>G-Force BARS</t>
  </si>
  <si>
    <t>3</t>
  </si>
  <si>
    <t>Васильев Владимир</t>
  </si>
  <si>
    <t>Ленинградская обл.</t>
  </si>
  <si>
    <t>4</t>
  </si>
  <si>
    <t>Свердловская обл.</t>
  </si>
  <si>
    <t>Can-Am Maverick X3</t>
  </si>
  <si>
    <t>5</t>
  </si>
  <si>
    <t>6</t>
  </si>
  <si>
    <t>Рудской Андрей</t>
  </si>
  <si>
    <t>Санкт-Петербург</t>
  </si>
  <si>
    <t>7</t>
  </si>
  <si>
    <t>8</t>
  </si>
  <si>
    <t>9</t>
  </si>
  <si>
    <t>Toyota LC 200</t>
  </si>
  <si>
    <t>10</t>
  </si>
  <si>
    <t>Ростовская обл.</t>
  </si>
  <si>
    <t>11</t>
  </si>
  <si>
    <t>12</t>
  </si>
  <si>
    <t>13</t>
  </si>
  <si>
    <t>Белгородская обл.</t>
  </si>
  <si>
    <t>Белгород</t>
  </si>
  <si>
    <t>14</t>
  </si>
  <si>
    <t>15</t>
  </si>
  <si>
    <t>Ульяновская обл.</t>
  </si>
  <si>
    <t>Ульяновск</t>
  </si>
  <si>
    <t>16</t>
  </si>
  <si>
    <t>17</t>
  </si>
  <si>
    <t>УАЗ Пикап</t>
  </si>
  <si>
    <t>18</t>
  </si>
  <si>
    <t>Сычёва Татьяна</t>
  </si>
  <si>
    <t>нк</t>
  </si>
  <si>
    <t>19</t>
  </si>
  <si>
    <t>Сушенцов Андрей</t>
  </si>
  <si>
    <t>20</t>
  </si>
  <si>
    <t>Петров Леонид</t>
  </si>
  <si>
    <t>Мельников Антон</t>
  </si>
  <si>
    <t>Московская обл.</t>
  </si>
  <si>
    <t>Лобня</t>
  </si>
  <si>
    <t>Федотов Вадим</t>
  </si>
  <si>
    <t>Кировская обл.</t>
  </si>
  <si>
    <t>Киров</t>
  </si>
  <si>
    <t>Расторгуев Михаил</t>
  </si>
  <si>
    <t>Камышеваха</t>
  </si>
  <si>
    <t>Папуцкий Вячеслав</t>
  </si>
  <si>
    <t>УАЗ Патриот</t>
  </si>
  <si>
    <t>Динабург Андрей</t>
  </si>
  <si>
    <t>Новиков Вадим</t>
  </si>
  <si>
    <t>Нифонтова Анастасия</t>
  </si>
  <si>
    <t>Черкесов Алексей</t>
  </si>
  <si>
    <t>Русанов Александр</t>
  </si>
  <si>
    <t>GAZelle NEXT</t>
  </si>
  <si>
    <t>Yamaha YXZ 1000 R</t>
  </si>
  <si>
    <t>Nissan Pathfinder</t>
  </si>
  <si>
    <t>Иванов Константин</t>
  </si>
  <si>
    <t>Мельцер Игорь</t>
  </si>
  <si>
    <t>Mitsubishi Pajero</t>
  </si>
  <si>
    <t>Игнатов Алексей</t>
  </si>
  <si>
    <t>Челябинская обл.</t>
  </si>
  <si>
    <t>Челябинск</t>
  </si>
  <si>
    <t>Мордкович Дмитрий</t>
  </si>
  <si>
    <t>Карякин Сергей</t>
  </si>
  <si>
    <t>Екатеринбург</t>
  </si>
  <si>
    <t>Can-Am Maverick Max XRS Turbo RR</t>
  </si>
  <si>
    <t>Черкесов Дмитрий</t>
  </si>
  <si>
    <t>Чернянка</t>
  </si>
  <si>
    <t>Can-Am Maverick XRS Turbo R</t>
  </si>
  <si>
    <t>Андреев Павел</t>
  </si>
  <si>
    <t>Архангельская обл.</t>
  </si>
  <si>
    <t>Архангельск</t>
  </si>
  <si>
    <t>Гадасин Борис</t>
  </si>
  <si>
    <t>G-Force T-3GF</t>
  </si>
  <si>
    <t>Шмотьев Алексей</t>
  </si>
  <si>
    <t>Алексеев Александр</t>
  </si>
  <si>
    <t>Новиков Андрей</t>
  </si>
  <si>
    <t>Назаркин Денис</t>
  </si>
  <si>
    <t>Nissan Patrol</t>
  </si>
  <si>
    <t>21</t>
  </si>
  <si>
    <t>22</t>
  </si>
  <si>
    <t>23</t>
  </si>
  <si>
    <t>Петровское</t>
  </si>
  <si>
    <t>BMW X5</t>
  </si>
  <si>
    <t>МИНИСТЕРСТВО СПОРТА РФ
РОССИЙСКАЯ АВТОМОБИЛЬНАЯ ФЕДЕРАЦИЯ
ЧЕМПИОНАТ РОССИИ в спортивной дисциплине ралли-рейды "Абсолютный" (1660661811Л), муж., жен.
Зачет Пилотов
ТЕКУЩИЙ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</si>
  <si>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"Т2" (1660621811Л), муж., жен.
Зачет Пилотов
ТЕКУЩИЙ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</si>
  <si>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 R" (1660671811Л), муж., жен.
Зачет Пилотов
ТЕКУЩИЙ ПРОТОКОЛ ЛИЧНЫХ РЕЗУЛЬТАТОВ  2023</t>
  </si>
  <si>
    <t>МИНИСТЕРСТВО СПОРТА РФ
РОССИЙСКАЯ АВТОМОБИЛЬНАЯ ФЕДЕРАЦИЯ
ЧЕМПИОНАТ РОССИИ в спортивной дисциплине ралли-рейды "Т3" (16606631811Л), , муж., жен.
Зачет Пилотов
ТЕКУЩИЙ ПРОТОКОЛ ЛИЧНЫХ РЕЗУЛЬТАТОВ  2023</t>
  </si>
  <si>
    <t>1 этап
ЕКП №30202
09-12.02.2023
Ленинградская обл.,
д.Новожилово</t>
  </si>
  <si>
    <t>2 этап
ЕКП №30203
14-18.04.2023
Астраханская обл.,
г.Астрахань</t>
  </si>
  <si>
    <t>3 этап
ЕКП №30204
05-09.07.2023
Респ.Татарстан,
г.Казань</t>
  </si>
  <si>
    <t>4 этап
ЕКП №30205
25-27.08.2023
Владимирская обл.,
г.Суздаль</t>
  </si>
  <si>
    <t>5 этап
ЕКП №30206
21-24.09.2023
Ульяновская обл.,
г.Ульяновск</t>
  </si>
  <si>
    <t>6 этап
ЕКП №30207
26-29.10.2023
Волгоградская обл.,
х.Вертячий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</si>
</sst>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0" fontId="7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1" applyFont="1" applyBorder="1" applyAlignment="1">
      <alignment horizontal="left" vertical="center" wrapText="1"/>
    </xf>
    <xf numFmtId="0" fontId="9" fillId="0" borderId="0" xfId="0" applyFont="1"/>
    <xf numFmtId="49" fontId="7" fillId="0" borderId="8" xfId="0" applyNumberFormat="1" applyFont="1" applyBorder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1" applyFont="1" applyBorder="1" applyAlignment="1">
      <alignment horizontal="left" vertical="center" wrapText="1"/>
    </xf>
    <xf numFmtId="0" fontId="7" fillId="2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49" fontId="7" fillId="0" borderId="23" xfId="0" applyNumberFormat="1" applyFont="1" applyBorder="1" applyAlignment="1">
      <alignment horizontal="center"/>
    </xf>
    <xf numFmtId="0" fontId="7" fillId="2" borderId="23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/>
    </xf>
    <xf numFmtId="0" fontId="7" fillId="0" borderId="25" xfId="1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49" fontId="7" fillId="0" borderId="28" xfId="0" applyNumberFormat="1" applyFont="1" applyBorder="1" applyAlignment="1">
      <alignment horizontal="center"/>
    </xf>
    <xf numFmtId="0" fontId="7" fillId="2" borderId="28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/>
    </xf>
    <xf numFmtId="0" fontId="7" fillId="2" borderId="32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7" fillId="0" borderId="39" xfId="1" applyFont="1" applyBorder="1" applyAlignment="1">
      <alignment horizontal="left" vertical="center" wrapText="1"/>
    </xf>
    <xf numFmtId="0" fontId="7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7" fillId="4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vertical="center" wrapText="1"/>
    </xf>
    <xf numFmtId="0" fontId="7" fillId="3" borderId="29" xfId="1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56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216355</xdr:colOff>
      <xdr:row>1</xdr:row>
      <xdr:rowOff>133200</xdr:rowOff>
    </xdr:from>
    <xdr:to>
      <xdr:col>1</xdr:col>
      <xdr:colOff>487075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6355" y="174021"/>
          <a:ext cx="787791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zoomScale="90" zoomScaleNormal="90" workbookViewId="0">
      <selection activeCell="A7" sqref="A7"/>
    </sheetView>
  </sheetViews>
  <sheetFormatPr defaultRowHeight="12.75" x14ac:dyDescent="0.2"/>
  <cols>
    <col min="1" max="1" width="7.7109375" customWidth="1"/>
    <col min="2" max="2" width="27.28515625" customWidth="1"/>
    <col min="3" max="3" width="10.7109375" customWidth="1"/>
    <col min="4" max="4" width="22.7109375" customWidth="1"/>
    <col min="5" max="5" width="20" customWidth="1"/>
    <col min="6" max="6" width="39.7109375" customWidth="1"/>
    <col min="7" max="18" width="13.42578125" customWidth="1"/>
    <col min="19" max="1026" width="8.425781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124" t="s">
        <v>93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2.4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60" customHeight="1" thickBot="1" x14ac:dyDescent="0.25">
      <c r="A4" s="125" t="s">
        <v>0</v>
      </c>
      <c r="B4" s="126" t="s">
        <v>1</v>
      </c>
      <c r="C4" s="127" t="s">
        <v>2</v>
      </c>
      <c r="D4" s="127" t="s">
        <v>3</v>
      </c>
      <c r="E4" s="127" t="s">
        <v>4</v>
      </c>
      <c r="F4" s="127" t="s">
        <v>5</v>
      </c>
      <c r="G4" s="125" t="s">
        <v>97</v>
      </c>
      <c r="H4" s="128"/>
      <c r="I4" s="123" t="s">
        <v>98</v>
      </c>
      <c r="J4" s="123"/>
      <c r="K4" s="123" t="s">
        <v>99</v>
      </c>
      <c r="L4" s="123"/>
      <c r="M4" s="123" t="s">
        <v>100</v>
      </c>
      <c r="N4" s="123"/>
      <c r="O4" s="123" t="s">
        <v>101</v>
      </c>
      <c r="P4" s="123"/>
      <c r="Q4" s="123" t="s">
        <v>102</v>
      </c>
      <c r="R4" s="123"/>
    </row>
    <row r="5" spans="1:18" ht="57.75" customHeight="1" thickBot="1" x14ac:dyDescent="0.25">
      <c r="A5" s="125"/>
      <c r="B5" s="126"/>
      <c r="C5" s="127"/>
      <c r="D5" s="127"/>
      <c r="E5" s="127"/>
      <c r="F5" s="127"/>
      <c r="G5" s="129"/>
      <c r="H5" s="130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21" customHeight="1" thickBot="1" x14ac:dyDescent="0.25">
      <c r="A6" s="125"/>
      <c r="B6" s="126"/>
      <c r="C6" s="127"/>
      <c r="D6" s="127"/>
      <c r="E6" s="127"/>
      <c r="F6" s="127"/>
      <c r="G6" s="94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2" customFormat="1" ht="16.149999999999999" customHeight="1" x14ac:dyDescent="0.25">
      <c r="A7" s="25" t="s">
        <v>8</v>
      </c>
      <c r="B7" s="8" t="s">
        <v>71</v>
      </c>
      <c r="C7" s="111">
        <f>SUM(H7,J7,L7)</f>
        <v>30</v>
      </c>
      <c r="D7" s="10" t="s">
        <v>9</v>
      </c>
      <c r="E7" s="10" t="s">
        <v>9</v>
      </c>
      <c r="F7" s="11" t="s">
        <v>17</v>
      </c>
      <c r="G7" s="44">
        <v>1</v>
      </c>
      <c r="H7" s="45">
        <v>30</v>
      </c>
      <c r="I7" s="44"/>
      <c r="J7" s="45"/>
      <c r="K7" s="44"/>
      <c r="L7" s="45"/>
      <c r="M7" s="44"/>
      <c r="N7" s="45"/>
      <c r="O7" s="131"/>
      <c r="P7" s="99"/>
      <c r="Q7" s="44"/>
      <c r="R7" s="45"/>
    </row>
    <row r="8" spans="1:18" s="12" customFormat="1" ht="16.149999999999999" customHeight="1" x14ac:dyDescent="0.25">
      <c r="A8" s="29" t="s">
        <v>10</v>
      </c>
      <c r="B8" s="14" t="s">
        <v>72</v>
      </c>
      <c r="C8" s="110">
        <f>SUM(H8,J8,N8)</f>
        <v>21</v>
      </c>
      <c r="D8" s="16" t="s">
        <v>16</v>
      </c>
      <c r="E8" s="16" t="s">
        <v>73</v>
      </c>
      <c r="F8" s="17" t="s">
        <v>74</v>
      </c>
      <c r="G8" s="76">
        <v>2</v>
      </c>
      <c r="H8" s="43">
        <v>21</v>
      </c>
      <c r="I8" s="42"/>
      <c r="J8" s="43"/>
      <c r="K8" s="42"/>
      <c r="L8" s="43"/>
      <c r="M8" s="78"/>
      <c r="N8" s="79"/>
      <c r="O8" s="132"/>
      <c r="P8" s="108"/>
      <c r="Q8" s="78"/>
      <c r="R8" s="79"/>
    </row>
    <row r="9" spans="1:18" s="12" customFormat="1" ht="16.149999999999999" customHeight="1" x14ac:dyDescent="0.25">
      <c r="A9" s="29" t="s">
        <v>12</v>
      </c>
      <c r="B9" s="14" t="s">
        <v>20</v>
      </c>
      <c r="C9" s="110">
        <f>SUM(H9,J9,L9)</f>
        <v>20</v>
      </c>
      <c r="D9" s="16" t="s">
        <v>21</v>
      </c>
      <c r="E9" s="16" t="s">
        <v>21</v>
      </c>
      <c r="F9" s="17" t="s">
        <v>11</v>
      </c>
      <c r="G9" s="76">
        <v>3</v>
      </c>
      <c r="H9" s="43">
        <v>20</v>
      </c>
      <c r="I9" s="42"/>
      <c r="J9" s="43"/>
      <c r="K9" s="76"/>
      <c r="L9" s="43"/>
      <c r="M9" s="76"/>
      <c r="N9" s="43"/>
      <c r="O9" s="133"/>
      <c r="P9" s="102"/>
      <c r="Q9" s="76"/>
      <c r="R9" s="43"/>
    </row>
    <row r="10" spans="1:18" s="12" customFormat="1" ht="16.149999999999999" customHeight="1" x14ac:dyDescent="0.25">
      <c r="A10" s="29" t="s">
        <v>15</v>
      </c>
      <c r="B10" s="14" t="s">
        <v>75</v>
      </c>
      <c r="C10" s="110">
        <f>SUM(H10,L10,N10)</f>
        <v>13</v>
      </c>
      <c r="D10" s="16" t="s">
        <v>31</v>
      </c>
      <c r="E10" s="16" t="s">
        <v>76</v>
      </c>
      <c r="F10" s="17" t="s">
        <v>74</v>
      </c>
      <c r="G10" s="76">
        <v>4</v>
      </c>
      <c r="H10" s="43">
        <v>13</v>
      </c>
      <c r="I10" s="80"/>
      <c r="J10" s="79"/>
      <c r="K10" s="80"/>
      <c r="L10" s="79"/>
      <c r="M10" s="78"/>
      <c r="N10" s="79"/>
      <c r="O10" s="132"/>
      <c r="P10" s="108"/>
      <c r="Q10" s="78"/>
      <c r="R10" s="79"/>
    </row>
    <row r="11" spans="1:18" s="12" customFormat="1" ht="16.149999999999999" customHeight="1" x14ac:dyDescent="0.25">
      <c r="A11" s="29" t="s">
        <v>18</v>
      </c>
      <c r="B11" s="18" t="s">
        <v>60</v>
      </c>
      <c r="C11" s="110">
        <f>SUM(H11,J11,L11)</f>
        <v>10</v>
      </c>
      <c r="D11" s="19" t="s">
        <v>31</v>
      </c>
      <c r="E11" s="19" t="s">
        <v>32</v>
      </c>
      <c r="F11" s="17" t="s">
        <v>17</v>
      </c>
      <c r="G11" s="76">
        <v>5</v>
      </c>
      <c r="H11" s="43">
        <v>10</v>
      </c>
      <c r="I11" s="42"/>
      <c r="J11" s="43"/>
      <c r="K11" s="42"/>
      <c r="L11" s="43"/>
      <c r="M11" s="76"/>
      <c r="N11" s="43"/>
      <c r="O11" s="133"/>
      <c r="P11" s="102"/>
      <c r="Q11" s="76"/>
      <c r="R11" s="43"/>
    </row>
    <row r="12" spans="1:18" s="12" customFormat="1" ht="16.149999999999999" customHeight="1" x14ac:dyDescent="0.25">
      <c r="A12" s="29" t="s">
        <v>19</v>
      </c>
      <c r="B12" s="18" t="s">
        <v>61</v>
      </c>
      <c r="C12" s="110">
        <f>SUM(H12,J12,L12)</f>
        <v>9</v>
      </c>
      <c r="D12" s="19" t="s">
        <v>9</v>
      </c>
      <c r="E12" s="19" t="s">
        <v>9</v>
      </c>
      <c r="F12" s="30" t="s">
        <v>62</v>
      </c>
      <c r="G12" s="76">
        <v>7</v>
      </c>
      <c r="H12" s="43">
        <v>9</v>
      </c>
      <c r="I12" s="42"/>
      <c r="J12" s="43"/>
      <c r="K12" s="138"/>
      <c r="L12" s="41"/>
      <c r="M12" s="81"/>
      <c r="N12" s="41"/>
      <c r="O12" s="134"/>
      <c r="P12" s="109"/>
      <c r="Q12" s="81"/>
      <c r="R12" s="41"/>
    </row>
    <row r="13" spans="1:18" s="12" customFormat="1" ht="16.149999999999999" customHeight="1" x14ac:dyDescent="0.25">
      <c r="A13" s="29" t="s">
        <v>22</v>
      </c>
      <c r="B13" s="18" t="s">
        <v>50</v>
      </c>
      <c r="C13" s="110">
        <f>SUM(H13,J13,N13)</f>
        <v>8</v>
      </c>
      <c r="D13" s="19" t="s">
        <v>51</v>
      </c>
      <c r="E13" s="19" t="s">
        <v>52</v>
      </c>
      <c r="F13" s="17" t="s">
        <v>77</v>
      </c>
      <c r="G13" s="76">
        <v>6</v>
      </c>
      <c r="H13" s="43">
        <v>8</v>
      </c>
      <c r="I13" s="42"/>
      <c r="J13" s="43"/>
      <c r="K13" s="76"/>
      <c r="L13" s="43"/>
      <c r="M13" s="76"/>
      <c r="N13" s="43"/>
      <c r="O13" s="133"/>
      <c r="P13" s="102"/>
      <c r="Q13" s="76"/>
      <c r="R13" s="43"/>
    </row>
    <row r="14" spans="1:18" s="12" customFormat="1" ht="16.149999999999999" customHeight="1" x14ac:dyDescent="0.25">
      <c r="A14" s="29" t="s">
        <v>23</v>
      </c>
      <c r="B14" s="88" t="s">
        <v>65</v>
      </c>
      <c r="C14" s="112">
        <f>SUM(H14,J14,L14)</f>
        <v>7</v>
      </c>
      <c r="D14" s="70" t="s">
        <v>9</v>
      </c>
      <c r="E14" s="70" t="s">
        <v>9</v>
      </c>
      <c r="F14" s="90" t="s">
        <v>25</v>
      </c>
      <c r="G14" s="76">
        <v>9</v>
      </c>
      <c r="H14" s="43">
        <v>7</v>
      </c>
      <c r="I14" s="42"/>
      <c r="J14" s="43"/>
      <c r="K14" s="78"/>
      <c r="L14" s="79"/>
      <c r="M14" s="76"/>
      <c r="N14" s="43"/>
      <c r="O14" s="133"/>
      <c r="P14" s="102"/>
      <c r="Q14" s="76"/>
      <c r="R14" s="43"/>
    </row>
    <row r="15" spans="1:18" s="12" customFormat="1" ht="16.149999999999999" customHeight="1" x14ac:dyDescent="0.25">
      <c r="A15" s="29" t="s">
        <v>24</v>
      </c>
      <c r="B15" s="88" t="s">
        <v>47</v>
      </c>
      <c r="C15" s="112">
        <f>SUM(H15,J15,L15)</f>
        <v>6</v>
      </c>
      <c r="D15" s="70" t="s">
        <v>9</v>
      </c>
      <c r="E15" s="70" t="s">
        <v>9</v>
      </c>
      <c r="F15" s="90" t="s">
        <v>25</v>
      </c>
      <c r="G15" s="76">
        <v>10</v>
      </c>
      <c r="H15" s="43">
        <v>6</v>
      </c>
      <c r="I15" s="42"/>
      <c r="J15" s="43"/>
      <c r="K15" s="76"/>
      <c r="L15" s="43"/>
      <c r="M15" s="78"/>
      <c r="N15" s="79"/>
      <c r="O15" s="132"/>
      <c r="P15" s="108"/>
      <c r="Q15" s="78"/>
      <c r="R15" s="79"/>
    </row>
    <row r="16" spans="1:18" s="12" customFormat="1" ht="16.149999999999999" customHeight="1" x14ac:dyDescent="0.25">
      <c r="A16" s="29" t="s">
        <v>26</v>
      </c>
      <c r="B16" s="88" t="s">
        <v>41</v>
      </c>
      <c r="C16" s="112">
        <f>SUM(H16,J16,L16)</f>
        <v>4</v>
      </c>
      <c r="D16" s="70" t="s">
        <v>21</v>
      </c>
      <c r="E16" s="70" t="s">
        <v>21</v>
      </c>
      <c r="F16" s="90" t="s">
        <v>17</v>
      </c>
      <c r="G16" s="76">
        <v>8</v>
      </c>
      <c r="H16" s="43">
        <v>4</v>
      </c>
      <c r="I16" s="42"/>
      <c r="J16" s="43"/>
      <c r="K16" s="76"/>
      <c r="L16" s="43"/>
      <c r="M16" s="76"/>
      <c r="N16" s="43"/>
      <c r="O16" s="133"/>
      <c r="P16" s="102"/>
      <c r="Q16" s="76"/>
      <c r="R16" s="43"/>
    </row>
    <row r="17" spans="1:18" s="12" customFormat="1" ht="16.149999999999999" customHeight="1" x14ac:dyDescent="0.25">
      <c r="A17" s="29" t="s">
        <v>28</v>
      </c>
      <c r="B17" s="113" t="s">
        <v>57</v>
      </c>
      <c r="C17" s="114">
        <f>SUM(H17,J17,L17)</f>
        <v>3</v>
      </c>
      <c r="D17" s="70" t="s">
        <v>9</v>
      </c>
      <c r="E17" s="70" t="s">
        <v>9</v>
      </c>
      <c r="F17" s="115" t="s">
        <v>25</v>
      </c>
      <c r="G17" s="76">
        <v>11</v>
      </c>
      <c r="H17" s="43">
        <v>3</v>
      </c>
      <c r="I17" s="42"/>
      <c r="J17" s="43"/>
      <c r="K17" s="80"/>
      <c r="L17" s="79"/>
      <c r="M17" s="78"/>
      <c r="N17" s="79"/>
      <c r="O17" s="132"/>
      <c r="P17" s="108"/>
      <c r="Q17" s="78"/>
      <c r="R17" s="79"/>
    </row>
    <row r="18" spans="1:18" s="12" customFormat="1" ht="16.149999999999999" customHeight="1" x14ac:dyDescent="0.25">
      <c r="A18" s="29" t="s">
        <v>29</v>
      </c>
      <c r="B18" s="113" t="s">
        <v>53</v>
      </c>
      <c r="C18" s="112">
        <f>SUM(H18,J18,L18)</f>
        <v>3</v>
      </c>
      <c r="D18" s="70" t="s">
        <v>27</v>
      </c>
      <c r="E18" s="70" t="s">
        <v>54</v>
      </c>
      <c r="F18" s="90" t="s">
        <v>64</v>
      </c>
      <c r="G18" s="76">
        <v>14</v>
      </c>
      <c r="H18" s="43">
        <v>3</v>
      </c>
      <c r="I18" s="42"/>
      <c r="J18" s="43"/>
      <c r="K18" s="80"/>
      <c r="L18" s="79"/>
      <c r="M18" s="78"/>
      <c r="N18" s="79"/>
      <c r="O18" s="132"/>
      <c r="P18" s="108"/>
      <c r="Q18" s="78"/>
      <c r="R18" s="79"/>
    </row>
    <row r="19" spans="1:18" s="12" customFormat="1" ht="16.149999999999999" customHeight="1" x14ac:dyDescent="0.25">
      <c r="A19" s="29" t="s">
        <v>30</v>
      </c>
      <c r="B19" s="113" t="s">
        <v>44</v>
      </c>
      <c r="C19" s="112">
        <f>SUM(H19,J19,L19)</f>
        <v>1</v>
      </c>
      <c r="D19" s="70" t="s">
        <v>9</v>
      </c>
      <c r="E19" s="70" t="s">
        <v>9</v>
      </c>
      <c r="F19" s="90" t="s">
        <v>25</v>
      </c>
      <c r="G19" s="76">
        <v>12</v>
      </c>
      <c r="H19" s="43">
        <v>1</v>
      </c>
      <c r="I19" s="42"/>
      <c r="J19" s="43"/>
      <c r="K19" s="80"/>
      <c r="L19" s="79"/>
      <c r="M19" s="78"/>
      <c r="N19" s="79"/>
      <c r="O19" s="132"/>
      <c r="P19" s="108"/>
      <c r="Q19" s="78"/>
      <c r="R19" s="79"/>
    </row>
    <row r="20" spans="1:18" s="12" customFormat="1" ht="16.149999999999999" customHeight="1" x14ac:dyDescent="0.25">
      <c r="A20" s="29" t="s">
        <v>33</v>
      </c>
      <c r="B20" s="88" t="s">
        <v>66</v>
      </c>
      <c r="C20" s="112">
        <f>SUM(H20,J20,L20)</f>
        <v>1</v>
      </c>
      <c r="D20" s="70" t="s">
        <v>21</v>
      </c>
      <c r="E20" s="70" t="s">
        <v>21</v>
      </c>
      <c r="F20" s="90" t="s">
        <v>67</v>
      </c>
      <c r="G20" s="76">
        <v>18</v>
      </c>
      <c r="H20" s="43">
        <v>1</v>
      </c>
      <c r="I20" s="42"/>
      <c r="J20" s="43"/>
      <c r="K20" s="76"/>
      <c r="L20" s="43"/>
      <c r="M20" s="76"/>
      <c r="N20" s="79"/>
      <c r="O20" s="132"/>
      <c r="P20" s="108"/>
      <c r="Q20" s="76"/>
      <c r="R20" s="79"/>
    </row>
    <row r="21" spans="1:18" s="12" customFormat="1" ht="16.149999999999999" customHeight="1" x14ac:dyDescent="0.25">
      <c r="A21" s="29" t="s">
        <v>34</v>
      </c>
      <c r="B21" s="88" t="s">
        <v>78</v>
      </c>
      <c r="C21" s="112">
        <f>SUM(H21,J21,L21)</f>
        <v>0</v>
      </c>
      <c r="D21" s="70" t="s">
        <v>79</v>
      </c>
      <c r="E21" s="70" t="s">
        <v>80</v>
      </c>
      <c r="F21" s="90" t="s">
        <v>17</v>
      </c>
      <c r="G21" s="76">
        <v>13</v>
      </c>
      <c r="H21" s="43">
        <v>0</v>
      </c>
      <c r="I21" s="42"/>
      <c r="J21" s="43"/>
      <c r="K21" s="42"/>
      <c r="L21" s="79"/>
      <c r="M21" s="76"/>
      <c r="N21" s="43"/>
      <c r="O21" s="133"/>
      <c r="P21" s="102"/>
      <c r="Q21" s="76"/>
      <c r="R21" s="43"/>
    </row>
    <row r="22" spans="1:18" s="12" customFormat="1" ht="16.149999999999999" customHeight="1" x14ac:dyDescent="0.25">
      <c r="A22" s="29" t="s">
        <v>37</v>
      </c>
      <c r="B22" s="88" t="s">
        <v>86</v>
      </c>
      <c r="C22" s="112">
        <f>SUM(J22,L22)</f>
        <v>0</v>
      </c>
      <c r="D22" s="70" t="s">
        <v>35</v>
      </c>
      <c r="E22" s="70" t="s">
        <v>36</v>
      </c>
      <c r="F22" s="90" t="s">
        <v>39</v>
      </c>
      <c r="G22" s="76">
        <v>15</v>
      </c>
      <c r="H22" s="43">
        <v>0</v>
      </c>
      <c r="I22" s="42"/>
      <c r="J22" s="43"/>
      <c r="K22" s="76"/>
      <c r="L22" s="43"/>
      <c r="M22" s="76"/>
      <c r="N22" s="43"/>
      <c r="O22" s="133"/>
      <c r="P22" s="102"/>
      <c r="Q22" s="76"/>
      <c r="R22" s="43"/>
    </row>
    <row r="23" spans="1:18" s="12" customFormat="1" ht="16.149999999999999" customHeight="1" x14ac:dyDescent="0.25">
      <c r="A23" s="29" t="s">
        <v>38</v>
      </c>
      <c r="B23" s="113" t="s">
        <v>59</v>
      </c>
      <c r="C23" s="114">
        <f>SUM(H23,L23,N23)</f>
        <v>0</v>
      </c>
      <c r="D23" s="70" t="s">
        <v>9</v>
      </c>
      <c r="E23" s="70" t="s">
        <v>9</v>
      </c>
      <c r="F23" s="90" t="s">
        <v>74</v>
      </c>
      <c r="G23" s="76">
        <v>16</v>
      </c>
      <c r="H23" s="43">
        <v>0</v>
      </c>
      <c r="I23" s="42"/>
      <c r="J23" s="43"/>
      <c r="K23" s="42"/>
      <c r="L23" s="43"/>
      <c r="M23" s="76"/>
      <c r="N23" s="43"/>
      <c r="O23" s="133"/>
      <c r="P23" s="102"/>
      <c r="Q23" s="76"/>
      <c r="R23" s="43"/>
    </row>
    <row r="24" spans="1:18" s="12" customFormat="1" ht="16.149999999999999" customHeight="1" x14ac:dyDescent="0.25">
      <c r="A24" s="29" t="s">
        <v>40</v>
      </c>
      <c r="B24" s="88" t="s">
        <v>58</v>
      </c>
      <c r="C24" s="112">
        <f>SUM(H24,J24,L24)</f>
        <v>0</v>
      </c>
      <c r="D24" s="116" t="s">
        <v>35</v>
      </c>
      <c r="E24" s="70" t="s">
        <v>36</v>
      </c>
      <c r="F24" s="115" t="s">
        <v>56</v>
      </c>
      <c r="G24" s="76">
        <v>17</v>
      </c>
      <c r="H24" s="49">
        <v>0</v>
      </c>
      <c r="I24" s="42"/>
      <c r="J24" s="43"/>
      <c r="K24" s="78"/>
      <c r="L24" s="79"/>
      <c r="M24" s="78"/>
      <c r="N24" s="79"/>
      <c r="O24" s="132"/>
      <c r="P24" s="108"/>
      <c r="Q24" s="78"/>
      <c r="R24" s="79"/>
    </row>
    <row r="25" spans="1:18" s="12" customFormat="1" ht="16.149999999999999" customHeight="1" x14ac:dyDescent="0.25">
      <c r="A25" s="29" t="s">
        <v>43</v>
      </c>
      <c r="B25" s="88" t="s">
        <v>55</v>
      </c>
      <c r="C25" s="112">
        <f>SUM(H25)</f>
        <v>0</v>
      </c>
      <c r="D25" s="70" t="s">
        <v>21</v>
      </c>
      <c r="E25" s="70" t="s">
        <v>21</v>
      </c>
      <c r="F25" s="90" t="s">
        <v>63</v>
      </c>
      <c r="G25" s="76">
        <v>19</v>
      </c>
      <c r="H25" s="49">
        <v>0</v>
      </c>
      <c r="I25" s="42"/>
      <c r="J25" s="43"/>
      <c r="K25" s="48"/>
      <c r="L25" s="49"/>
      <c r="M25" s="50"/>
      <c r="N25" s="51"/>
      <c r="O25" s="135"/>
      <c r="P25" s="100"/>
      <c r="Q25" s="50"/>
      <c r="R25" s="51"/>
    </row>
    <row r="26" spans="1:18" s="12" customFormat="1" ht="16.149999999999999" customHeight="1" x14ac:dyDescent="0.25">
      <c r="A26" s="29" t="s">
        <v>45</v>
      </c>
      <c r="B26" s="88" t="s">
        <v>81</v>
      </c>
      <c r="C26" s="112">
        <f>SUM(H26,J26,L26)</f>
        <v>0</v>
      </c>
      <c r="D26" s="70" t="s">
        <v>21</v>
      </c>
      <c r="E26" s="70" t="s">
        <v>21</v>
      </c>
      <c r="F26" s="90" t="s">
        <v>82</v>
      </c>
      <c r="G26" s="76">
        <v>20</v>
      </c>
      <c r="H26" s="43">
        <v>0</v>
      </c>
      <c r="I26" s="42"/>
      <c r="J26" s="43"/>
      <c r="K26" s="50"/>
      <c r="L26" s="51"/>
      <c r="M26" s="50"/>
      <c r="N26" s="51"/>
      <c r="O26" s="135"/>
      <c r="P26" s="100"/>
      <c r="Q26" s="50"/>
      <c r="R26" s="51"/>
    </row>
    <row r="27" spans="1:18" s="12" customFormat="1" ht="16.149999999999999" customHeight="1" x14ac:dyDescent="0.25">
      <c r="A27" s="29" t="s">
        <v>88</v>
      </c>
      <c r="B27" s="113" t="s">
        <v>83</v>
      </c>
      <c r="C27" s="112">
        <f>SUM(H27,J27,L27)</f>
        <v>0</v>
      </c>
      <c r="D27" s="70" t="s">
        <v>16</v>
      </c>
      <c r="E27" s="70" t="s">
        <v>73</v>
      </c>
      <c r="F27" s="90" t="s">
        <v>17</v>
      </c>
      <c r="G27" s="76">
        <v>21</v>
      </c>
      <c r="H27" s="43">
        <v>0</v>
      </c>
      <c r="I27" s="42"/>
      <c r="J27" s="43"/>
      <c r="K27" s="50"/>
      <c r="L27" s="51"/>
      <c r="M27" s="50"/>
      <c r="N27" s="51"/>
      <c r="O27" s="135"/>
      <c r="P27" s="100"/>
      <c r="Q27" s="50"/>
      <c r="R27" s="51"/>
    </row>
    <row r="28" spans="1:18" s="12" customFormat="1" ht="16.149999999999999" customHeight="1" x14ac:dyDescent="0.25">
      <c r="A28" s="29" t="s">
        <v>89</v>
      </c>
      <c r="B28" s="113" t="s">
        <v>68</v>
      </c>
      <c r="C28" s="112">
        <f>SUM(H28,J28,L28)</f>
        <v>0</v>
      </c>
      <c r="D28" s="70" t="s">
        <v>69</v>
      </c>
      <c r="E28" s="70" t="s">
        <v>70</v>
      </c>
      <c r="F28" s="90" t="s">
        <v>62</v>
      </c>
      <c r="G28" s="76">
        <v>22</v>
      </c>
      <c r="H28" s="43">
        <v>0</v>
      </c>
      <c r="I28" s="42"/>
      <c r="J28" s="43"/>
      <c r="K28" s="50"/>
      <c r="L28" s="51"/>
      <c r="M28" s="50"/>
      <c r="N28" s="51"/>
      <c r="O28" s="135"/>
      <c r="P28" s="100"/>
      <c r="Q28" s="50"/>
      <c r="R28" s="51"/>
    </row>
    <row r="29" spans="1:18" s="12" customFormat="1" ht="16.149999999999999" customHeight="1" x14ac:dyDescent="0.25">
      <c r="A29" s="29" t="s">
        <v>90</v>
      </c>
      <c r="B29" s="113" t="s">
        <v>84</v>
      </c>
      <c r="C29" s="112">
        <f>SUM(H29,J29,L29)</f>
        <v>0</v>
      </c>
      <c r="D29" s="70" t="s">
        <v>21</v>
      </c>
      <c r="E29" s="70" t="s">
        <v>21</v>
      </c>
      <c r="F29" s="90" t="s">
        <v>17</v>
      </c>
      <c r="G29" s="76">
        <v>23</v>
      </c>
      <c r="H29" s="43">
        <v>0</v>
      </c>
      <c r="I29" s="42"/>
      <c r="J29" s="43"/>
      <c r="K29" s="50"/>
      <c r="L29" s="51"/>
      <c r="M29" s="50"/>
      <c r="N29" s="51"/>
      <c r="O29" s="135"/>
      <c r="P29" s="100"/>
      <c r="Q29" s="50"/>
      <c r="R29" s="51"/>
    </row>
    <row r="30" spans="1:18" s="12" customFormat="1" ht="16.149999999999999" customHeight="1" x14ac:dyDescent="0.25">
      <c r="A30" s="29"/>
      <c r="B30" s="113" t="s">
        <v>13</v>
      </c>
      <c r="C30" s="112">
        <f>SUM(H30,J30,L30)</f>
        <v>0</v>
      </c>
      <c r="D30" s="70" t="s">
        <v>14</v>
      </c>
      <c r="E30" s="70" t="s">
        <v>91</v>
      </c>
      <c r="F30" s="90" t="s">
        <v>92</v>
      </c>
      <c r="G30" s="76" t="s">
        <v>42</v>
      </c>
      <c r="H30" s="43"/>
      <c r="I30" s="42"/>
      <c r="J30" s="43"/>
      <c r="K30" s="50"/>
      <c r="L30" s="51"/>
      <c r="M30" s="50"/>
      <c r="N30" s="51"/>
      <c r="O30" s="135"/>
      <c r="P30" s="100"/>
      <c r="Q30" s="50"/>
      <c r="R30" s="51"/>
    </row>
    <row r="31" spans="1:18" s="12" customFormat="1" ht="16.149999999999999" customHeight="1" x14ac:dyDescent="0.25">
      <c r="A31" s="29"/>
      <c r="B31" s="88" t="s">
        <v>46</v>
      </c>
      <c r="C31" s="112">
        <f t="shared" ref="C31:C32" si="0">SUM(H31,J31,L31)</f>
        <v>0</v>
      </c>
      <c r="D31" s="117" t="s">
        <v>9</v>
      </c>
      <c r="E31" s="118" t="s">
        <v>9</v>
      </c>
      <c r="F31" s="90" t="s">
        <v>87</v>
      </c>
      <c r="G31" s="76" t="s">
        <v>42</v>
      </c>
      <c r="H31" s="49"/>
      <c r="I31" s="42"/>
      <c r="J31" s="43"/>
      <c r="K31" s="80"/>
      <c r="L31" s="79"/>
      <c r="M31" s="48"/>
      <c r="N31" s="49"/>
      <c r="O31" s="136"/>
      <c r="P31" s="104"/>
      <c r="Q31" s="48"/>
      <c r="R31" s="49"/>
    </row>
    <row r="32" spans="1:18" s="12" customFormat="1" ht="16.149999999999999" customHeight="1" thickBot="1" x14ac:dyDescent="0.3">
      <c r="A32" s="32"/>
      <c r="B32" s="91" t="s">
        <v>85</v>
      </c>
      <c r="C32" s="119">
        <f t="shared" si="0"/>
        <v>0</v>
      </c>
      <c r="D32" s="120" t="s">
        <v>9</v>
      </c>
      <c r="E32" s="71" t="s">
        <v>9</v>
      </c>
      <c r="F32" s="121" t="s">
        <v>82</v>
      </c>
      <c r="G32" s="122" t="s">
        <v>42</v>
      </c>
      <c r="H32" s="53"/>
      <c r="I32" s="82"/>
      <c r="J32" s="83"/>
      <c r="K32" s="82"/>
      <c r="L32" s="83"/>
      <c r="M32" s="54"/>
      <c r="N32" s="55"/>
      <c r="O32" s="137"/>
      <c r="P32" s="101"/>
      <c r="Q32" s="54"/>
      <c r="R32" s="55"/>
    </row>
    <row r="34" ht="15.4" customHeight="1" x14ac:dyDescent="0.2"/>
  </sheetData>
  <sortState xmlns:xlrd2="http://schemas.microsoft.com/office/spreadsheetml/2017/richdata2" ref="A16:H24">
    <sortCondition ref="A16:A24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B16 B7:C8 B14 B9:B12 C9:C16 C18:C22 C24 B31:C32 C26:C30">
    <cfRule type="cellIs" dxfId="55" priority="39" operator="equal">
      <formula>"-"</formula>
    </cfRule>
  </conditionalFormatting>
  <conditionalFormatting sqref="D7:D11">
    <cfRule type="cellIs" dxfId="54" priority="42" operator="equal">
      <formula>"-"</formula>
    </cfRule>
  </conditionalFormatting>
  <conditionalFormatting sqref="E7:E11">
    <cfRule type="cellIs" dxfId="53" priority="43" operator="equal">
      <formula>"-"</formula>
    </cfRule>
  </conditionalFormatting>
  <conditionalFormatting sqref="B22 B24">
    <cfRule type="cellIs" dxfId="52" priority="47" operator="equal">
      <formula>"-"</formula>
    </cfRule>
  </conditionalFormatting>
  <conditionalFormatting sqref="D22">
    <cfRule type="cellIs" dxfId="51" priority="48" operator="equal">
      <formula>"-"</formula>
    </cfRule>
  </conditionalFormatting>
  <conditionalFormatting sqref="E22">
    <cfRule type="cellIs" dxfId="50" priority="49" operator="equal">
      <formula>"-"</formula>
    </cfRule>
  </conditionalFormatting>
  <conditionalFormatting sqref="B15">
    <cfRule type="cellIs" dxfId="49" priority="50" operator="equal">
      <formula>"-"</formula>
    </cfRule>
  </conditionalFormatting>
  <conditionalFormatting sqref="D15">
    <cfRule type="cellIs" dxfId="48" priority="51" operator="equal">
      <formula>"-"</formula>
    </cfRule>
  </conditionalFormatting>
  <conditionalFormatting sqref="E15">
    <cfRule type="cellIs" dxfId="47" priority="52" operator="equal">
      <formula>"-"</formula>
    </cfRule>
  </conditionalFormatting>
  <conditionalFormatting sqref="B20">
    <cfRule type="cellIs" dxfId="46" priority="53" operator="equal">
      <formula>"-"</formula>
    </cfRule>
  </conditionalFormatting>
  <conditionalFormatting sqref="D20">
    <cfRule type="cellIs" dxfId="45" priority="54" operator="equal">
      <formula>"-"</formula>
    </cfRule>
  </conditionalFormatting>
  <conditionalFormatting sqref="E20">
    <cfRule type="cellIs" dxfId="44" priority="55" operator="equal">
      <formula>"-"</formula>
    </cfRule>
  </conditionalFormatting>
  <conditionalFormatting sqref="E21">
    <cfRule type="cellIs" dxfId="43" priority="56" operator="equal">
      <formula>"-"</formula>
    </cfRule>
  </conditionalFormatting>
  <conditionalFormatting sqref="B21">
    <cfRule type="cellIs" dxfId="42" priority="59" operator="equal">
      <formula>"-"</formula>
    </cfRule>
  </conditionalFormatting>
  <conditionalFormatting sqref="D21">
    <cfRule type="cellIs" dxfId="41" priority="60" operator="equal">
      <formula>"-"</formula>
    </cfRule>
  </conditionalFormatting>
  <conditionalFormatting sqref="B26:B29">
    <cfRule type="cellIs" dxfId="40" priority="62" operator="equal">
      <formula>"-"</formula>
    </cfRule>
  </conditionalFormatting>
  <conditionalFormatting sqref="B13">
    <cfRule type="cellIs" dxfId="39" priority="88" operator="equal">
      <formula>"-"</formula>
    </cfRule>
  </conditionalFormatting>
  <conditionalFormatting sqref="D13">
    <cfRule type="cellIs" dxfId="38" priority="89" operator="equal">
      <formula>"-"</formula>
    </cfRule>
  </conditionalFormatting>
  <conditionalFormatting sqref="E13">
    <cfRule type="cellIs" dxfId="37" priority="90" operator="equal">
      <formula>"-"</formula>
    </cfRule>
  </conditionalFormatting>
  <conditionalFormatting sqref="E18:E19">
    <cfRule type="cellIs" dxfId="36" priority="92" operator="equal">
      <formula>"-"</formula>
    </cfRule>
  </conditionalFormatting>
  <conditionalFormatting sqref="B18:B19">
    <cfRule type="cellIs" dxfId="35" priority="98" operator="equal">
      <formula>"-"</formula>
    </cfRule>
  </conditionalFormatting>
  <conditionalFormatting sqref="D18:D19">
    <cfRule type="cellIs" dxfId="34" priority="99" operator="equal">
      <formula>"-"</formula>
    </cfRule>
  </conditionalFormatting>
  <conditionalFormatting sqref="D12">
    <cfRule type="cellIs" dxfId="33" priority="36" operator="equal">
      <formula>"-"</formula>
    </cfRule>
  </conditionalFormatting>
  <conditionalFormatting sqref="E12">
    <cfRule type="cellIs" dxfId="32" priority="37" operator="equal">
      <formula>"-"</formula>
    </cfRule>
  </conditionalFormatting>
  <conditionalFormatting sqref="D31:E32">
    <cfRule type="cellIs" dxfId="31" priority="26" operator="equal">
      <formula>"-"</formula>
    </cfRule>
  </conditionalFormatting>
  <conditionalFormatting sqref="B17 D17:E17">
    <cfRule type="cellIs" dxfId="30" priority="23" operator="equal">
      <formula>"-"</formula>
    </cfRule>
  </conditionalFormatting>
  <conditionalFormatting sqref="C17">
    <cfRule type="cellIs" dxfId="29" priority="24" operator="equal">
      <formula>"-"</formula>
    </cfRule>
  </conditionalFormatting>
  <conditionalFormatting sqref="B23">
    <cfRule type="cellIs" dxfId="28" priority="21" operator="equal">
      <formula>"-"</formula>
    </cfRule>
  </conditionalFormatting>
  <conditionalFormatting sqref="C23">
    <cfRule type="cellIs" dxfId="27" priority="22" operator="equal">
      <formula>"-"</formula>
    </cfRule>
  </conditionalFormatting>
  <conditionalFormatting sqref="B25:C25">
    <cfRule type="cellIs" dxfId="26" priority="18" operator="equal">
      <formula>"-"</formula>
    </cfRule>
  </conditionalFormatting>
  <conditionalFormatting sqref="D25">
    <cfRule type="cellIs" dxfId="25" priority="19" operator="equal">
      <formula>"-"</formula>
    </cfRule>
  </conditionalFormatting>
  <conditionalFormatting sqref="E25">
    <cfRule type="cellIs" dxfId="24" priority="20" operator="equal">
      <formula>"-"</formula>
    </cfRule>
  </conditionalFormatting>
  <conditionalFormatting sqref="D14">
    <cfRule type="cellIs" dxfId="23" priority="12" operator="equal">
      <formula>"-"</formula>
    </cfRule>
  </conditionalFormatting>
  <conditionalFormatting sqref="E14">
    <cfRule type="cellIs" dxfId="22" priority="13" operator="equal">
      <formula>"-"</formula>
    </cfRule>
  </conditionalFormatting>
  <conditionalFormatting sqref="D16">
    <cfRule type="cellIs" dxfId="21" priority="10" operator="equal">
      <formula>"-"</formula>
    </cfRule>
  </conditionalFormatting>
  <conditionalFormatting sqref="E16">
    <cfRule type="cellIs" dxfId="20" priority="11" operator="equal">
      <formula>"-"</formula>
    </cfRule>
  </conditionalFormatting>
  <conditionalFormatting sqref="D23">
    <cfRule type="cellIs" dxfId="19" priority="8" operator="equal">
      <formula>"-"</formula>
    </cfRule>
  </conditionalFormatting>
  <conditionalFormatting sqref="E23">
    <cfRule type="cellIs" dxfId="18" priority="9" operator="equal">
      <formula>"-"</formula>
    </cfRule>
  </conditionalFormatting>
  <conditionalFormatting sqref="E26:E30">
    <cfRule type="cellIs" dxfId="17" priority="6" operator="equal">
      <formula>"-"</formula>
    </cfRule>
  </conditionalFormatting>
  <conditionalFormatting sqref="D26:D30">
    <cfRule type="cellIs" dxfId="16" priority="7" operator="equal">
      <formula>"-"</formula>
    </cfRule>
  </conditionalFormatting>
  <conditionalFormatting sqref="B30">
    <cfRule type="cellIs" dxfId="15" priority="2" operator="equal">
      <formula>"-"</formula>
    </cfRule>
  </conditionalFormatting>
  <conditionalFormatting sqref="D24:E24">
    <cfRule type="cellIs" dxfId="14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"/>
  <sheetViews>
    <sheetView zoomScaleNormal="100" zoomScalePageLayoutView="75" workbookViewId="0">
      <selection activeCell="A7" sqref="A7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7109375" customWidth="1"/>
    <col min="5" max="5" width="20" customWidth="1"/>
    <col min="6" max="6" width="35.7109375" customWidth="1"/>
    <col min="7" max="18" width="10.85546875" customWidth="1"/>
    <col min="19" max="1025" width="8.425781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124" t="s">
        <v>94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2.4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60" customHeight="1" thickBot="1" x14ac:dyDescent="0.25">
      <c r="A4" s="125" t="s">
        <v>0</v>
      </c>
      <c r="B4" s="126" t="s">
        <v>1</v>
      </c>
      <c r="C4" s="127" t="s">
        <v>2</v>
      </c>
      <c r="D4" s="127" t="s">
        <v>3</v>
      </c>
      <c r="E4" s="127" t="s">
        <v>4</v>
      </c>
      <c r="F4" s="127" t="s">
        <v>5</v>
      </c>
      <c r="G4" s="125" t="s">
        <v>97</v>
      </c>
      <c r="H4" s="128"/>
      <c r="I4" s="123" t="s">
        <v>98</v>
      </c>
      <c r="J4" s="123"/>
      <c r="K4" s="123" t="s">
        <v>99</v>
      </c>
      <c r="L4" s="123"/>
      <c r="M4" s="123" t="s">
        <v>100</v>
      </c>
      <c r="N4" s="123"/>
      <c r="O4" s="123" t="s">
        <v>101</v>
      </c>
      <c r="P4" s="123"/>
      <c r="Q4" s="123" t="s">
        <v>102</v>
      </c>
      <c r="R4" s="123"/>
    </row>
    <row r="5" spans="1:18" ht="57.75" customHeight="1" thickBot="1" x14ac:dyDescent="0.25">
      <c r="A5" s="125"/>
      <c r="B5" s="126"/>
      <c r="C5" s="127"/>
      <c r="D5" s="127"/>
      <c r="E5" s="127"/>
      <c r="F5" s="127"/>
      <c r="G5" s="129"/>
      <c r="H5" s="130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21" customHeight="1" thickBot="1" x14ac:dyDescent="0.25">
      <c r="A6" s="125"/>
      <c r="B6" s="126"/>
      <c r="C6" s="127"/>
      <c r="D6" s="127"/>
      <c r="E6" s="127"/>
      <c r="F6" s="127"/>
      <c r="G6" s="94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2" customFormat="1" ht="16.149999999999999" customHeight="1" x14ac:dyDescent="0.25">
      <c r="A7" s="7" t="s">
        <v>8</v>
      </c>
      <c r="B7" s="95" t="s">
        <v>47</v>
      </c>
      <c r="C7" s="96">
        <f t="shared" ref="C7:C11" si="0">SUM(H7,J7)</f>
        <v>25</v>
      </c>
      <c r="D7" s="69" t="s">
        <v>48</v>
      </c>
      <c r="E7" s="69" t="s">
        <v>49</v>
      </c>
      <c r="F7" s="97" t="s">
        <v>25</v>
      </c>
      <c r="G7" s="56">
        <v>1</v>
      </c>
      <c r="H7" s="57">
        <v>25</v>
      </c>
      <c r="I7" s="56"/>
      <c r="J7" s="57"/>
      <c r="K7" s="56"/>
      <c r="L7" s="57"/>
      <c r="M7" s="56"/>
      <c r="N7" s="98"/>
      <c r="O7" s="56"/>
      <c r="P7" s="98"/>
      <c r="Q7" s="56"/>
      <c r="R7" s="98"/>
    </row>
    <row r="8" spans="1:18" s="12" customFormat="1" ht="16.149999999999999" customHeight="1" x14ac:dyDescent="0.25">
      <c r="A8" s="13" t="s">
        <v>10</v>
      </c>
      <c r="B8" s="88" t="s">
        <v>57</v>
      </c>
      <c r="C8" s="89">
        <f t="shared" si="0"/>
        <v>18</v>
      </c>
      <c r="D8" s="70" t="s">
        <v>9</v>
      </c>
      <c r="E8" s="70" t="s">
        <v>9</v>
      </c>
      <c r="F8" s="90" t="s">
        <v>25</v>
      </c>
      <c r="G8" s="58">
        <v>2</v>
      </c>
      <c r="H8" s="59">
        <v>18</v>
      </c>
      <c r="I8" s="58"/>
      <c r="J8" s="59"/>
      <c r="K8" s="58"/>
      <c r="L8" s="59"/>
      <c r="M8" s="58"/>
      <c r="N8" s="60"/>
      <c r="O8" s="58"/>
      <c r="P8" s="60"/>
      <c r="Q8" s="58"/>
      <c r="R8" s="60"/>
    </row>
    <row r="9" spans="1:18" s="12" customFormat="1" ht="16.149999999999999" customHeight="1" x14ac:dyDescent="0.25">
      <c r="A9" s="13" t="s">
        <v>12</v>
      </c>
      <c r="B9" s="88" t="s">
        <v>44</v>
      </c>
      <c r="C9" s="89">
        <f t="shared" si="0"/>
        <v>15</v>
      </c>
      <c r="D9" s="70" t="s">
        <v>9</v>
      </c>
      <c r="E9" s="70" t="s">
        <v>9</v>
      </c>
      <c r="F9" s="90" t="s">
        <v>25</v>
      </c>
      <c r="G9" s="58">
        <v>3</v>
      </c>
      <c r="H9" s="59">
        <v>15</v>
      </c>
      <c r="I9" s="58"/>
      <c r="J9" s="59"/>
      <c r="K9" s="58"/>
      <c r="L9" s="59"/>
      <c r="M9" s="58"/>
      <c r="N9" s="61"/>
      <c r="O9" s="58"/>
      <c r="P9" s="61"/>
      <c r="Q9" s="58"/>
      <c r="R9" s="61"/>
    </row>
    <row r="10" spans="1:18" s="12" customFormat="1" ht="16.149999999999999" customHeight="1" x14ac:dyDescent="0.25">
      <c r="A10" s="13" t="s">
        <v>15</v>
      </c>
      <c r="B10" s="88" t="s">
        <v>86</v>
      </c>
      <c r="C10" s="89">
        <f t="shared" si="0"/>
        <v>12</v>
      </c>
      <c r="D10" s="70" t="s">
        <v>35</v>
      </c>
      <c r="E10" s="70" t="s">
        <v>36</v>
      </c>
      <c r="F10" s="90" t="s">
        <v>39</v>
      </c>
      <c r="G10" s="58">
        <v>4</v>
      </c>
      <c r="H10" s="59">
        <v>12</v>
      </c>
      <c r="I10" s="58"/>
      <c r="J10" s="59"/>
      <c r="K10" s="62"/>
      <c r="L10" s="63"/>
      <c r="M10" s="58"/>
      <c r="N10" s="61"/>
      <c r="O10" s="58"/>
      <c r="P10" s="61"/>
      <c r="Q10" s="58"/>
      <c r="R10" s="61"/>
    </row>
    <row r="11" spans="1:18" s="12" customFormat="1" ht="16.149999999999999" customHeight="1" x14ac:dyDescent="0.25">
      <c r="A11" s="13" t="s">
        <v>18</v>
      </c>
      <c r="B11" s="88" t="s">
        <v>58</v>
      </c>
      <c r="C11" s="89">
        <f t="shared" si="0"/>
        <v>10</v>
      </c>
      <c r="D11" s="70" t="s">
        <v>35</v>
      </c>
      <c r="E11" s="70" t="s">
        <v>36</v>
      </c>
      <c r="F11" s="90" t="s">
        <v>56</v>
      </c>
      <c r="G11" s="58">
        <v>5</v>
      </c>
      <c r="H11" s="59">
        <v>10</v>
      </c>
      <c r="I11" s="58"/>
      <c r="J11" s="59"/>
      <c r="K11" s="62"/>
      <c r="L11" s="63"/>
      <c r="M11" s="64"/>
      <c r="N11" s="60"/>
      <c r="O11" s="64"/>
      <c r="P11" s="60"/>
      <c r="Q11" s="64"/>
      <c r="R11" s="60"/>
    </row>
    <row r="12" spans="1:18" s="12" customFormat="1" ht="16.149999999999999" customHeight="1" thickBot="1" x14ac:dyDescent="0.3">
      <c r="A12" s="22"/>
      <c r="B12" s="91" t="s">
        <v>46</v>
      </c>
      <c r="C12" s="92">
        <f>SUM(H12)</f>
        <v>0</v>
      </c>
      <c r="D12" s="71" t="s">
        <v>9</v>
      </c>
      <c r="E12" s="71" t="s">
        <v>9</v>
      </c>
      <c r="F12" s="93" t="s">
        <v>87</v>
      </c>
      <c r="G12" s="65" t="s">
        <v>42</v>
      </c>
      <c r="H12" s="66"/>
      <c r="I12" s="65"/>
      <c r="J12" s="66"/>
      <c r="K12" s="65"/>
      <c r="L12" s="66"/>
      <c r="M12" s="67"/>
      <c r="N12" s="68"/>
      <c r="O12" s="67"/>
      <c r="P12" s="68"/>
      <c r="Q12" s="67"/>
      <c r="R12" s="68"/>
    </row>
    <row r="14" spans="1:18" ht="15.4" customHeight="1" x14ac:dyDescent="0.2"/>
  </sheetData>
  <sortState xmlns:xlrd2="http://schemas.microsoft.com/office/spreadsheetml/2017/richdata2" ref="B10:J11">
    <sortCondition descending="1" ref="C10:C11"/>
    <sortCondition descending="1" ref="J10:J11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D7:E11 B7:C12">
    <cfRule type="cellIs" dxfId="13" priority="2" operator="equal">
      <formula>"-"</formula>
    </cfRule>
  </conditionalFormatting>
  <conditionalFormatting sqref="E12">
    <cfRule type="cellIs" dxfId="12" priority="12" operator="equal">
      <formula>"-"</formula>
    </cfRule>
  </conditionalFormatting>
  <conditionalFormatting sqref="D12">
    <cfRule type="cellIs" dxfId="11" priority="1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"/>
  <sheetViews>
    <sheetView zoomScaleNormal="100" zoomScalePageLayoutView="75" workbookViewId="0">
      <selection activeCell="A7" sqref="A7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7109375" customWidth="1"/>
    <col min="5" max="5" width="20" customWidth="1"/>
    <col min="6" max="6" width="35.7109375" customWidth="1"/>
    <col min="7" max="18" width="11.85546875" customWidth="1"/>
    <col min="19" max="1026" width="8.425781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124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2.4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60" customHeight="1" thickBot="1" x14ac:dyDescent="0.25">
      <c r="A4" s="125" t="s">
        <v>0</v>
      </c>
      <c r="B4" s="126" t="s">
        <v>1</v>
      </c>
      <c r="C4" s="127" t="s">
        <v>2</v>
      </c>
      <c r="D4" s="127" t="s">
        <v>3</v>
      </c>
      <c r="E4" s="127" t="s">
        <v>4</v>
      </c>
      <c r="F4" s="127" t="s">
        <v>5</v>
      </c>
      <c r="G4" s="125" t="s">
        <v>97</v>
      </c>
      <c r="H4" s="128"/>
      <c r="I4" s="123" t="s">
        <v>98</v>
      </c>
      <c r="J4" s="123"/>
      <c r="K4" s="123" t="s">
        <v>99</v>
      </c>
      <c r="L4" s="123"/>
      <c r="M4" s="123" t="s">
        <v>100</v>
      </c>
      <c r="N4" s="123"/>
      <c r="O4" s="123" t="s">
        <v>101</v>
      </c>
      <c r="P4" s="123"/>
      <c r="Q4" s="123" t="s">
        <v>102</v>
      </c>
      <c r="R4" s="123"/>
    </row>
    <row r="5" spans="1:18" ht="57.75" customHeight="1" thickBot="1" x14ac:dyDescent="0.25">
      <c r="A5" s="125"/>
      <c r="B5" s="126"/>
      <c r="C5" s="127"/>
      <c r="D5" s="127"/>
      <c r="E5" s="127"/>
      <c r="F5" s="127"/>
      <c r="G5" s="129"/>
      <c r="H5" s="130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21" customHeight="1" thickBot="1" x14ac:dyDescent="0.25">
      <c r="A6" s="125"/>
      <c r="B6" s="126"/>
      <c r="C6" s="127"/>
      <c r="D6" s="127"/>
      <c r="E6" s="127"/>
      <c r="F6" s="127"/>
      <c r="G6" s="94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2" customFormat="1" ht="16.149999999999999" customHeight="1" x14ac:dyDescent="0.25">
      <c r="A7" s="25" t="s">
        <v>8</v>
      </c>
      <c r="B7" s="26" t="s">
        <v>65</v>
      </c>
      <c r="C7" s="9">
        <f>SUM(H7,J7)</f>
        <v>25</v>
      </c>
      <c r="D7" s="27" t="s">
        <v>9</v>
      </c>
      <c r="E7" s="10" t="s">
        <v>9</v>
      </c>
      <c r="F7" s="28" t="s">
        <v>25</v>
      </c>
      <c r="G7" s="44">
        <v>1</v>
      </c>
      <c r="H7" s="45">
        <v>25</v>
      </c>
      <c r="I7" s="44"/>
      <c r="J7" s="45"/>
      <c r="K7" s="44"/>
      <c r="L7" s="45"/>
      <c r="M7" s="44"/>
      <c r="N7" s="45"/>
      <c r="O7" s="44"/>
      <c r="P7" s="45"/>
      <c r="Q7" s="44"/>
      <c r="R7" s="45"/>
    </row>
    <row r="8" spans="1:18" s="12" customFormat="1" ht="16.149999999999999" customHeight="1" x14ac:dyDescent="0.25">
      <c r="A8" s="29" t="s">
        <v>10</v>
      </c>
      <c r="B8" s="20" t="s">
        <v>53</v>
      </c>
      <c r="C8" s="15">
        <f>SUM(H8,J8)</f>
        <v>18</v>
      </c>
      <c r="D8" s="19" t="s">
        <v>27</v>
      </c>
      <c r="E8" s="19" t="s">
        <v>54</v>
      </c>
      <c r="F8" s="30" t="s">
        <v>64</v>
      </c>
      <c r="G8" s="48">
        <v>2</v>
      </c>
      <c r="H8" s="49">
        <v>18</v>
      </c>
      <c r="I8" s="46"/>
      <c r="J8" s="47"/>
      <c r="K8" s="48"/>
      <c r="L8" s="49"/>
      <c r="M8" s="46"/>
      <c r="N8" s="47"/>
      <c r="O8" s="46"/>
      <c r="P8" s="47"/>
      <c r="Q8" s="46"/>
      <c r="R8" s="47"/>
    </row>
    <row r="9" spans="1:18" s="12" customFormat="1" ht="16.149999999999999" customHeight="1" x14ac:dyDescent="0.25">
      <c r="A9" s="29" t="s">
        <v>12</v>
      </c>
      <c r="B9" s="20" t="s">
        <v>66</v>
      </c>
      <c r="C9" s="15">
        <f>SUM(H9,J9)</f>
        <v>15</v>
      </c>
      <c r="D9" s="21" t="s">
        <v>21</v>
      </c>
      <c r="E9" s="16" t="s">
        <v>21</v>
      </c>
      <c r="F9" s="30" t="s">
        <v>67</v>
      </c>
      <c r="G9" s="46">
        <v>3</v>
      </c>
      <c r="H9" s="47">
        <v>15</v>
      </c>
      <c r="I9" s="48"/>
      <c r="J9" s="47"/>
      <c r="K9" s="48"/>
      <c r="L9" s="49"/>
      <c r="M9" s="50"/>
      <c r="N9" s="51"/>
      <c r="O9" s="50"/>
      <c r="P9" s="51"/>
      <c r="Q9" s="50"/>
      <c r="R9" s="51"/>
    </row>
    <row r="10" spans="1:18" s="12" customFormat="1" ht="16.149999999999999" customHeight="1" thickBot="1" x14ac:dyDescent="0.3">
      <c r="A10" s="32" t="s">
        <v>15</v>
      </c>
      <c r="B10" s="33" t="s">
        <v>68</v>
      </c>
      <c r="C10" s="23">
        <f>SUM(H10,J10)</f>
        <v>12</v>
      </c>
      <c r="D10" s="34" t="s">
        <v>69</v>
      </c>
      <c r="E10" s="24" t="s">
        <v>70</v>
      </c>
      <c r="F10" s="35" t="s">
        <v>62</v>
      </c>
      <c r="G10" s="74">
        <v>4</v>
      </c>
      <c r="H10" s="75">
        <v>12</v>
      </c>
      <c r="I10" s="74"/>
      <c r="J10" s="75"/>
      <c r="K10" s="52"/>
      <c r="L10" s="53"/>
      <c r="M10" s="54"/>
      <c r="N10" s="55"/>
      <c r="O10" s="54"/>
      <c r="P10" s="55"/>
      <c r="Q10" s="54"/>
      <c r="R10" s="55"/>
    </row>
    <row r="12" spans="1:18" ht="15.4" customHeight="1" x14ac:dyDescent="0.2"/>
  </sheetData>
  <sortState xmlns:xlrd2="http://schemas.microsoft.com/office/spreadsheetml/2017/richdata2" ref="B7:H11">
    <sortCondition descending="1" ref="C7:C11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B7:E7 B8:C8 B9:E10">
    <cfRule type="cellIs" dxfId="10" priority="5" operator="equal">
      <formula>"-"</formula>
    </cfRule>
  </conditionalFormatting>
  <conditionalFormatting sqref="D8">
    <cfRule type="cellIs" dxfId="9" priority="2" operator="equal">
      <formula>"-"</formula>
    </cfRule>
  </conditionalFormatting>
  <conditionalFormatting sqref="E8">
    <cfRule type="cellIs" dxfId="8" priority="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zoomScaleNormal="100" zoomScalePageLayoutView="75" workbookViewId="0">
      <selection activeCell="O7" sqref="O7:O19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5.7109375" customWidth="1"/>
    <col min="5" max="5" width="19" customWidth="1"/>
    <col min="6" max="6" width="39.7109375" customWidth="1"/>
    <col min="7" max="18" width="11.5703125" customWidth="1"/>
    <col min="19" max="1027" width="8.425781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124" t="s">
        <v>96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1.65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60" customHeight="1" thickBot="1" x14ac:dyDescent="0.25">
      <c r="A4" s="125" t="s">
        <v>0</v>
      </c>
      <c r="B4" s="126" t="s">
        <v>1</v>
      </c>
      <c r="C4" s="127" t="s">
        <v>2</v>
      </c>
      <c r="D4" s="127" t="s">
        <v>3</v>
      </c>
      <c r="E4" s="127" t="s">
        <v>4</v>
      </c>
      <c r="F4" s="127" t="s">
        <v>5</v>
      </c>
      <c r="G4" s="125" t="s">
        <v>97</v>
      </c>
      <c r="H4" s="128"/>
      <c r="I4" s="123" t="s">
        <v>98</v>
      </c>
      <c r="J4" s="123"/>
      <c r="K4" s="123" t="s">
        <v>99</v>
      </c>
      <c r="L4" s="123"/>
      <c r="M4" s="123" t="s">
        <v>100</v>
      </c>
      <c r="N4" s="123"/>
      <c r="O4" s="123" t="s">
        <v>101</v>
      </c>
      <c r="P4" s="123"/>
      <c r="Q4" s="123" t="s">
        <v>102</v>
      </c>
      <c r="R4" s="123"/>
    </row>
    <row r="5" spans="1:18" ht="57.75" customHeight="1" thickBot="1" x14ac:dyDescent="0.25">
      <c r="A5" s="125"/>
      <c r="B5" s="126"/>
      <c r="C5" s="127"/>
      <c r="D5" s="127"/>
      <c r="E5" s="127"/>
      <c r="F5" s="127"/>
      <c r="G5" s="129"/>
      <c r="H5" s="130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21" customHeight="1" thickBot="1" x14ac:dyDescent="0.25">
      <c r="A6" s="125"/>
      <c r="B6" s="126"/>
      <c r="C6" s="127"/>
      <c r="D6" s="127"/>
      <c r="E6" s="127"/>
      <c r="F6" s="127"/>
      <c r="G6" s="94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2" customFormat="1" ht="18" customHeight="1" x14ac:dyDescent="0.25">
      <c r="A7" s="25" t="s">
        <v>8</v>
      </c>
      <c r="B7" s="8" t="s">
        <v>71</v>
      </c>
      <c r="C7" s="36">
        <f>SUM(H7,L7,N7)</f>
        <v>25</v>
      </c>
      <c r="D7" s="10" t="s">
        <v>9</v>
      </c>
      <c r="E7" s="10" t="s">
        <v>9</v>
      </c>
      <c r="F7" s="28" t="s">
        <v>17</v>
      </c>
      <c r="G7" s="44">
        <v>1</v>
      </c>
      <c r="H7" s="45">
        <v>25</v>
      </c>
      <c r="I7" s="44"/>
      <c r="J7" s="45"/>
      <c r="K7" s="44"/>
      <c r="L7" s="45"/>
      <c r="M7" s="44"/>
      <c r="N7" s="45"/>
      <c r="O7" s="131"/>
      <c r="P7" s="99"/>
      <c r="Q7" s="44"/>
      <c r="R7" s="45"/>
    </row>
    <row r="8" spans="1:18" s="12" customFormat="1" ht="18" customHeight="1" x14ac:dyDescent="0.25">
      <c r="A8" s="37" t="s">
        <v>10</v>
      </c>
      <c r="B8" s="18" t="s">
        <v>72</v>
      </c>
      <c r="C8" s="38">
        <f>SUM(H8,J8,N8)</f>
        <v>18</v>
      </c>
      <c r="D8" s="16" t="s">
        <v>16</v>
      </c>
      <c r="E8" s="16" t="s">
        <v>73</v>
      </c>
      <c r="F8" s="17" t="s">
        <v>74</v>
      </c>
      <c r="G8" s="76">
        <v>2</v>
      </c>
      <c r="H8" s="43">
        <v>18</v>
      </c>
      <c r="I8" s="76"/>
      <c r="J8" s="43"/>
      <c r="K8" s="48"/>
      <c r="L8" s="49"/>
      <c r="M8" s="76"/>
      <c r="N8" s="43"/>
      <c r="O8" s="133"/>
      <c r="P8" s="102"/>
      <c r="Q8" s="76"/>
      <c r="R8" s="43"/>
    </row>
    <row r="9" spans="1:18" s="12" customFormat="1" ht="18" customHeight="1" x14ac:dyDescent="0.25">
      <c r="A9" s="37" t="s">
        <v>12</v>
      </c>
      <c r="B9" s="18" t="s">
        <v>75</v>
      </c>
      <c r="C9" s="38">
        <f t="shared" ref="C9:C18" si="0">SUM(H9,L9,N9)</f>
        <v>15</v>
      </c>
      <c r="D9" s="19" t="s">
        <v>31</v>
      </c>
      <c r="E9" s="19" t="s">
        <v>76</v>
      </c>
      <c r="F9" s="17" t="s">
        <v>74</v>
      </c>
      <c r="G9" s="76">
        <v>3</v>
      </c>
      <c r="H9" s="43">
        <v>15</v>
      </c>
      <c r="I9" s="48"/>
      <c r="J9" s="49"/>
      <c r="K9" s="76"/>
      <c r="L9" s="43"/>
      <c r="M9" s="76"/>
      <c r="N9" s="43"/>
      <c r="O9" s="133"/>
      <c r="P9" s="102"/>
      <c r="Q9" s="76"/>
      <c r="R9" s="43"/>
    </row>
    <row r="10" spans="1:18" s="12" customFormat="1" ht="18" customHeight="1" x14ac:dyDescent="0.25">
      <c r="A10" s="29" t="s">
        <v>15</v>
      </c>
      <c r="B10" s="14" t="s">
        <v>60</v>
      </c>
      <c r="C10" s="38">
        <f t="shared" si="0"/>
        <v>12</v>
      </c>
      <c r="D10" s="16" t="s">
        <v>31</v>
      </c>
      <c r="E10" s="16" t="s">
        <v>32</v>
      </c>
      <c r="F10" s="30" t="s">
        <v>17</v>
      </c>
      <c r="G10" s="48">
        <v>4</v>
      </c>
      <c r="H10" s="49">
        <v>12</v>
      </c>
      <c r="I10" s="48"/>
      <c r="J10" s="49"/>
      <c r="K10" s="50"/>
      <c r="L10" s="51"/>
      <c r="M10" s="72"/>
      <c r="N10" s="73"/>
      <c r="O10" s="139"/>
      <c r="P10" s="103"/>
      <c r="Q10" s="72"/>
      <c r="R10" s="73"/>
    </row>
    <row r="11" spans="1:18" s="12" customFormat="1" ht="18" customHeight="1" x14ac:dyDescent="0.25">
      <c r="A11" s="29" t="s">
        <v>18</v>
      </c>
      <c r="B11" s="18" t="s">
        <v>50</v>
      </c>
      <c r="C11" s="38">
        <f t="shared" si="0"/>
        <v>10</v>
      </c>
      <c r="D11" s="16" t="s">
        <v>51</v>
      </c>
      <c r="E11" s="16" t="s">
        <v>52</v>
      </c>
      <c r="F11" s="30" t="s">
        <v>77</v>
      </c>
      <c r="G11" s="48">
        <v>5</v>
      </c>
      <c r="H11" s="49">
        <v>10</v>
      </c>
      <c r="I11" s="50"/>
      <c r="J11" s="51"/>
      <c r="K11" s="72"/>
      <c r="L11" s="73"/>
      <c r="M11" s="72"/>
      <c r="N11" s="73"/>
      <c r="O11" s="139"/>
      <c r="P11" s="103"/>
      <c r="Q11" s="72"/>
      <c r="R11" s="73"/>
    </row>
    <row r="12" spans="1:18" s="12" customFormat="1" ht="18" customHeight="1" x14ac:dyDescent="0.25">
      <c r="A12" s="29" t="s">
        <v>19</v>
      </c>
      <c r="B12" s="18" t="s">
        <v>41</v>
      </c>
      <c r="C12" s="38">
        <f t="shared" si="0"/>
        <v>8</v>
      </c>
      <c r="D12" s="16" t="s">
        <v>21</v>
      </c>
      <c r="E12" s="16" t="s">
        <v>21</v>
      </c>
      <c r="F12" s="17" t="s">
        <v>17</v>
      </c>
      <c r="G12" s="48">
        <v>6</v>
      </c>
      <c r="H12" s="49">
        <v>8</v>
      </c>
      <c r="I12" s="48"/>
      <c r="J12" s="49"/>
      <c r="K12" s="48"/>
      <c r="L12" s="49"/>
      <c r="M12" s="72"/>
      <c r="N12" s="73"/>
      <c r="O12" s="139"/>
      <c r="P12" s="103"/>
      <c r="Q12" s="72"/>
      <c r="R12" s="73"/>
    </row>
    <row r="13" spans="1:18" s="12" customFormat="1" ht="18" customHeight="1" x14ac:dyDescent="0.25">
      <c r="A13" s="29" t="s">
        <v>22</v>
      </c>
      <c r="B13" s="18" t="s">
        <v>78</v>
      </c>
      <c r="C13" s="38">
        <f t="shared" si="0"/>
        <v>6</v>
      </c>
      <c r="D13" s="16" t="s">
        <v>79</v>
      </c>
      <c r="E13" s="16" t="s">
        <v>80</v>
      </c>
      <c r="F13" s="30" t="s">
        <v>17</v>
      </c>
      <c r="G13" s="48">
        <v>7</v>
      </c>
      <c r="H13" s="49">
        <v>6</v>
      </c>
      <c r="I13" s="48"/>
      <c r="J13" s="49"/>
      <c r="K13" s="48"/>
      <c r="L13" s="49"/>
      <c r="M13" s="48"/>
      <c r="N13" s="49"/>
      <c r="O13" s="136"/>
      <c r="P13" s="104"/>
      <c r="Q13" s="48"/>
      <c r="R13" s="49"/>
    </row>
    <row r="14" spans="1:18" s="12" customFormat="1" ht="18" customHeight="1" x14ac:dyDescent="0.25">
      <c r="A14" s="29" t="s">
        <v>23</v>
      </c>
      <c r="B14" s="18" t="s">
        <v>59</v>
      </c>
      <c r="C14" s="38">
        <f t="shared" si="0"/>
        <v>4</v>
      </c>
      <c r="D14" s="16" t="s">
        <v>9</v>
      </c>
      <c r="E14" s="16" t="s">
        <v>9</v>
      </c>
      <c r="F14" s="17" t="s">
        <v>74</v>
      </c>
      <c r="G14" s="48">
        <v>8</v>
      </c>
      <c r="H14" s="49">
        <v>4</v>
      </c>
      <c r="I14" s="48"/>
      <c r="J14" s="49"/>
      <c r="K14" s="48"/>
      <c r="L14" s="49"/>
      <c r="M14" s="72"/>
      <c r="N14" s="73"/>
      <c r="O14" s="139"/>
      <c r="P14" s="103"/>
      <c r="Q14" s="72"/>
      <c r="R14" s="73"/>
    </row>
    <row r="15" spans="1:18" s="12" customFormat="1" ht="18" customHeight="1" x14ac:dyDescent="0.25">
      <c r="A15" s="84" t="s">
        <v>24</v>
      </c>
      <c r="B15" s="18" t="s">
        <v>55</v>
      </c>
      <c r="C15" s="38">
        <f t="shared" si="0"/>
        <v>2</v>
      </c>
      <c r="D15" s="31" t="s">
        <v>21</v>
      </c>
      <c r="E15" s="31" t="s">
        <v>21</v>
      </c>
      <c r="F15" s="85" t="s">
        <v>63</v>
      </c>
      <c r="G15" s="86">
        <v>9</v>
      </c>
      <c r="H15" s="87">
        <v>2</v>
      </c>
      <c r="I15" s="86"/>
      <c r="J15" s="87"/>
      <c r="K15" s="86"/>
      <c r="L15" s="87"/>
      <c r="M15" s="105"/>
      <c r="N15" s="106"/>
      <c r="O15" s="140"/>
      <c r="P15" s="107"/>
      <c r="Q15" s="105"/>
      <c r="R15" s="106"/>
    </row>
    <row r="16" spans="1:18" s="12" customFormat="1" ht="18" customHeight="1" x14ac:dyDescent="0.25">
      <c r="A16" s="29" t="s">
        <v>26</v>
      </c>
      <c r="B16" s="14" t="s">
        <v>81</v>
      </c>
      <c r="C16" s="38">
        <f t="shared" si="0"/>
        <v>1</v>
      </c>
      <c r="D16" s="31" t="s">
        <v>21</v>
      </c>
      <c r="E16" s="31" t="s">
        <v>21</v>
      </c>
      <c r="F16" s="85" t="s">
        <v>82</v>
      </c>
      <c r="G16" s="86">
        <v>10</v>
      </c>
      <c r="H16" s="87">
        <v>1</v>
      </c>
      <c r="I16" s="86"/>
      <c r="J16" s="87"/>
      <c r="K16" s="86"/>
      <c r="L16" s="87"/>
      <c r="M16" s="105"/>
      <c r="N16" s="106"/>
      <c r="O16" s="140"/>
      <c r="P16" s="107"/>
      <c r="Q16" s="105"/>
      <c r="R16" s="106"/>
    </row>
    <row r="17" spans="1:18" s="12" customFormat="1" ht="18" customHeight="1" x14ac:dyDescent="0.25">
      <c r="A17" s="29" t="s">
        <v>28</v>
      </c>
      <c r="B17" s="18" t="s">
        <v>83</v>
      </c>
      <c r="C17" s="38">
        <f t="shared" si="0"/>
        <v>0</v>
      </c>
      <c r="D17" s="31" t="s">
        <v>16</v>
      </c>
      <c r="E17" s="31" t="s">
        <v>73</v>
      </c>
      <c r="F17" s="30" t="s">
        <v>17</v>
      </c>
      <c r="G17" s="86">
        <v>11</v>
      </c>
      <c r="H17" s="87">
        <v>0</v>
      </c>
      <c r="I17" s="86"/>
      <c r="J17" s="87"/>
      <c r="K17" s="86"/>
      <c r="L17" s="87"/>
      <c r="M17" s="105"/>
      <c r="N17" s="106"/>
      <c r="O17" s="140"/>
      <c r="P17" s="107"/>
      <c r="Q17" s="105"/>
      <c r="R17" s="106"/>
    </row>
    <row r="18" spans="1:18" s="12" customFormat="1" ht="18" customHeight="1" x14ac:dyDescent="0.25">
      <c r="A18" s="29" t="s">
        <v>29</v>
      </c>
      <c r="B18" s="18" t="s">
        <v>84</v>
      </c>
      <c r="C18" s="38">
        <f t="shared" si="0"/>
        <v>0</v>
      </c>
      <c r="D18" s="31" t="s">
        <v>21</v>
      </c>
      <c r="E18" s="31" t="s">
        <v>21</v>
      </c>
      <c r="F18" s="85" t="s">
        <v>17</v>
      </c>
      <c r="G18" s="86">
        <v>12</v>
      </c>
      <c r="H18" s="87">
        <v>0</v>
      </c>
      <c r="I18" s="86"/>
      <c r="J18" s="87"/>
      <c r="K18" s="86"/>
      <c r="L18" s="87"/>
      <c r="M18" s="105"/>
      <c r="N18" s="106"/>
      <c r="O18" s="140"/>
      <c r="P18" s="107"/>
      <c r="Q18" s="105"/>
      <c r="R18" s="106"/>
    </row>
    <row r="19" spans="1:18" s="12" customFormat="1" ht="18" customHeight="1" thickBot="1" x14ac:dyDescent="0.3">
      <c r="A19" s="39"/>
      <c r="B19" s="40" t="s">
        <v>85</v>
      </c>
      <c r="C19" s="77">
        <f>SUM(H19,J19,L19)</f>
        <v>0</v>
      </c>
      <c r="D19" s="24" t="s">
        <v>9</v>
      </c>
      <c r="E19" s="24" t="s">
        <v>9</v>
      </c>
      <c r="F19" s="35" t="s">
        <v>82</v>
      </c>
      <c r="G19" s="52" t="s">
        <v>42</v>
      </c>
      <c r="H19" s="53"/>
      <c r="I19" s="52"/>
      <c r="J19" s="53"/>
      <c r="K19" s="52"/>
      <c r="L19" s="53"/>
      <c r="M19" s="54"/>
      <c r="N19" s="55"/>
      <c r="O19" s="137"/>
      <c r="P19" s="101"/>
      <c r="Q19" s="54"/>
      <c r="R19" s="55"/>
    </row>
  </sheetData>
  <sortState xmlns:xlrd2="http://schemas.microsoft.com/office/spreadsheetml/2017/richdata2" ref="B7:H16">
    <sortCondition descending="1" ref="C7:C16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D7:E7 D9:E11 B10:B14 D13:E19">
    <cfRule type="cellIs" dxfId="7" priority="9" operator="equal">
      <formula>"-"</formula>
    </cfRule>
  </conditionalFormatting>
  <conditionalFormatting sqref="B7:C8 B9 C9:C18">
    <cfRule type="cellIs" dxfId="6" priority="10" operator="equal">
      <formula>"-"</formula>
    </cfRule>
  </conditionalFormatting>
  <conditionalFormatting sqref="D8">
    <cfRule type="cellIs" dxfId="5" priority="6" operator="equal">
      <formula>"-"</formula>
    </cfRule>
  </conditionalFormatting>
  <conditionalFormatting sqref="E8">
    <cfRule type="cellIs" dxfId="4" priority="7" operator="equal">
      <formula>"-"</formula>
    </cfRule>
  </conditionalFormatting>
  <conditionalFormatting sqref="E12">
    <cfRule type="cellIs" dxfId="3" priority="4" operator="equal">
      <formula>"-"</formula>
    </cfRule>
  </conditionalFormatting>
  <conditionalFormatting sqref="D12">
    <cfRule type="cellIs" dxfId="2" priority="5" operator="equal">
      <formula>"-"</formula>
    </cfRule>
  </conditionalFormatting>
  <conditionalFormatting sqref="B16:B19">
    <cfRule type="cellIs" dxfId="1" priority="1" operator="equal">
      <formula>"-"</formula>
    </cfRule>
  </conditionalFormatting>
  <conditionalFormatting sqref="B15 C19">
    <cfRule type="cellIs" dxfId="0" priority="2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Абс</vt:lpstr>
      <vt:lpstr>Т2</vt:lpstr>
      <vt:lpstr>R</vt:lpstr>
      <vt:lpstr>Т3</vt:lpstr>
      <vt:lpstr>'R'!Область_печати</vt:lpstr>
      <vt:lpstr>Абс!Область_печати</vt:lpstr>
      <vt:lpstr>Т2!Область_печати</vt:lpstr>
      <vt:lpstr>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admin</cp:lastModifiedBy>
  <cp:revision>5</cp:revision>
  <cp:lastPrinted>2020-09-16T12:09:47Z</cp:lastPrinted>
  <dcterms:created xsi:type="dcterms:W3CDTF">2011-01-03T12:45:18Z</dcterms:created>
  <dcterms:modified xsi:type="dcterms:W3CDTF">2023-02-16T11:27:52Z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1049-10.2.0.5908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