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7800" activeTab="2"/>
  </bookViews>
  <sheets>
    <sheet name="TP1 кубок" sheetId="1" r:id="rId1"/>
    <sheet name="TP2 кубок" sheetId="2" r:id="rId2"/>
    <sheet name="TP3 кубок" sheetId="3" r:id="rId3"/>
  </sheets>
  <definedNames>
    <definedName name="_xlnm.Print_Area" localSheetId="0">'TP1 кубок'!$A$1:$G$36</definedName>
    <definedName name="_xlnm.Print_Area" localSheetId="1">'TP2 кубок'!$A$1:$G$28</definedName>
    <definedName name="_xlnm.Print_Area" localSheetId="2">'TP3 кубок'!$A$1:$G$22</definedName>
  </definedNames>
  <calcPr fullCalcOnLoad="1" refMode="R1C1"/>
</workbook>
</file>

<file path=xl/sharedStrings.xml><?xml version="1.0" encoding="utf-8"?>
<sst xmlns="http://schemas.openxmlformats.org/spreadsheetml/2006/main" count="100" uniqueCount="70">
  <si>
    <t>Место</t>
  </si>
  <si>
    <t>Номер</t>
  </si>
  <si>
    <t>Очки</t>
  </si>
  <si>
    <t>Итоговая классификация в зачетной группе ТP1</t>
  </si>
  <si>
    <t>СУ2</t>
  </si>
  <si>
    <t>Итоговая классификация в зачетной группе ТP2</t>
  </si>
  <si>
    <t>Итоговая классификация в зачетной группе ТP3</t>
  </si>
  <si>
    <t>Белокуров Александр 
Макаренков Вячеслав</t>
  </si>
  <si>
    <t>Скрипка Максим
Пудовка Евгений</t>
  </si>
  <si>
    <t>Лютов Андрей
Лютов Вадим</t>
  </si>
  <si>
    <t>1 этап Кубка РАФ Волго-Вятской зоны 
Трофи-рейд «Вепрь-трофи»
13-15 июня 2014 г. 
Нижегородская обл.</t>
  </si>
  <si>
    <t>ДСУ</t>
  </si>
  <si>
    <t>СУ1</t>
  </si>
  <si>
    <t xml:space="preserve">Горьков Александр
Калинин Сергей </t>
  </si>
  <si>
    <t>Воротников Максим 
Ченакин Георгий</t>
  </si>
  <si>
    <t>Иванов Андрей
Самарин Андрей</t>
  </si>
  <si>
    <t>Шихотаров Сергей
Кобзарь Михаил</t>
  </si>
  <si>
    <t>Щербинин Сергей
Щербинин Илья</t>
  </si>
  <si>
    <t>Севастьянов Олег
Козлов Евгений</t>
  </si>
  <si>
    <t>Колембет Александр
Савельев Илья</t>
  </si>
  <si>
    <t>Нежнов Олег 
Коротышев Сергей</t>
  </si>
  <si>
    <t>Тихонов Аркадий 
Каблуков Андрей</t>
  </si>
  <si>
    <t>Комиссаров Леонид
Щекина Ольга</t>
  </si>
  <si>
    <t>Конин Валерий
Лазарев Александр</t>
  </si>
  <si>
    <t>Строганов Сергей
Урявин Владимир</t>
  </si>
  <si>
    <t>Клевцов Роман
Русанов Дмитрий</t>
  </si>
  <si>
    <t>Харченко Олег
Филатов Александр</t>
  </si>
  <si>
    <t>Пономарев Андрей
Халабуденко Артем</t>
  </si>
  <si>
    <t>Раков Вадим
Вингурт Кирилл</t>
  </si>
  <si>
    <t>Мерзляков Андрей
Мартюхин Сергей</t>
  </si>
  <si>
    <t>009</t>
  </si>
  <si>
    <t>004</t>
  </si>
  <si>
    <t>044</t>
  </si>
  <si>
    <t>089</t>
  </si>
  <si>
    <t>136</t>
  </si>
  <si>
    <t>021</t>
  </si>
  <si>
    <t>050</t>
  </si>
  <si>
    <t>022</t>
  </si>
  <si>
    <t>107</t>
  </si>
  <si>
    <t>007</t>
  </si>
  <si>
    <t>038</t>
  </si>
  <si>
    <t>040</t>
  </si>
  <si>
    <t>033</t>
  </si>
  <si>
    <t>081</t>
  </si>
  <si>
    <t>Щекин Юрий 
Щекин Александр</t>
  </si>
  <si>
    <t>Бубнов Егор
Бубнов Илья</t>
  </si>
  <si>
    <t>Конин Сергей
Балакин Александр</t>
  </si>
  <si>
    <t>Ширков Петр
Емелин Павел</t>
  </si>
  <si>
    <t>Червяков Александр
Шишляев Евгений</t>
  </si>
  <si>
    <t>Ляменков Павел
Никошин Владимир</t>
  </si>
  <si>
    <t>Кирсанов Алексей
Кротков Александр</t>
  </si>
  <si>
    <t>Столярчук Виктор
Камышов Максим</t>
  </si>
  <si>
    <t xml:space="preserve">Соболев Дмитрий
Кудымова Вера </t>
  </si>
  <si>
    <t>Чуев Виталий
Заикин Станислав</t>
  </si>
  <si>
    <t>Арефьев Сергей
Золотарев Владимир</t>
  </si>
  <si>
    <t>Железов Александр
Краснов Владимир</t>
  </si>
  <si>
    <t>Долгов Сергей
Кирилин Андрей</t>
  </si>
  <si>
    <t>Пронин Тимур
Кокин Евгений</t>
  </si>
  <si>
    <t>Власов Александр
Петрушин Владимир</t>
  </si>
  <si>
    <t>Чернышев Руслан
Попугаев Иван</t>
  </si>
  <si>
    <t>Прибыльский Денис
Зенков Александр</t>
  </si>
  <si>
    <t>Еремин Анатолий
Дмитрие Денис</t>
  </si>
  <si>
    <t>первый водитель/ 
второй водитель</t>
  </si>
  <si>
    <t>Спортивный комиссар:        Евсеев Михаил (142136)</t>
  </si>
  <si>
    <t>Главный секретарь:            Рахманова Татьяна (142140)</t>
  </si>
  <si>
    <t>Руководитель гонки:           Тюриков Алексей (142137)</t>
  </si>
  <si>
    <t>Спортивный комиссар:        Опарин Денис (142134)</t>
  </si>
  <si>
    <t>Спортивный комиссар:        Булатова Мария (142141)</t>
  </si>
  <si>
    <t>Официально</t>
  </si>
  <si>
    <t>15 Июня 16:30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</si>
</sst>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"/>
    <numFmt numFmtId="177" formatCode="0.0"/>
    <numFmt numFmtId="178" formatCode="[$-FC19]d\ mmmm\ yyyy\ &quot;г.&quot;"/>
    <numFmt numFmtId="179" formatCode="[$-F400]h:mm:ss\ AM/PM"/>
    <numFmt numFmtId="180" formatCode="[h]:mm:ss;@"/>
    <numFmt numFmtId="181" formatCode="h:mm:ss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0">
      <alignment horizontal="left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2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0" xfId="33" applyAlignment="1">
      <alignment/>
      <protection/>
    </xf>
    <xf numFmtId="0" fontId="9" fillId="0" borderId="0" xfId="0" applyFont="1" applyAlignment="1">
      <alignment vertical="center"/>
    </xf>
    <xf numFmtId="49" fontId="4" fillId="0" borderId="0" xfId="33" applyNumberFormat="1" applyFont="1" applyAlignment="1">
      <alignment/>
      <protection/>
    </xf>
    <xf numFmtId="49" fontId="8" fillId="0" borderId="0" xfId="33" applyNumberFormat="1" applyAlignment="1">
      <alignment/>
      <protection/>
    </xf>
    <xf numFmtId="49" fontId="48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center" vertical="center" wrapText="1"/>
      <protection/>
    </xf>
    <xf numFmtId="49" fontId="10" fillId="0" borderId="10" xfId="33" applyNumberFormat="1" applyFont="1" applyBorder="1" applyAlignment="1">
      <alignment horizontal="center" vertical="center" wrapText="1"/>
      <protection/>
    </xf>
    <xf numFmtId="49" fontId="48" fillId="0" borderId="11" xfId="0" applyNumberFormat="1" applyFont="1" applyBorder="1" applyAlignment="1">
      <alignment horizontal="center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266700</xdr:rowOff>
    </xdr:from>
    <xdr:to>
      <xdr:col>6</xdr:col>
      <xdr:colOff>523875</xdr:colOff>
      <xdr:row>0</xdr:row>
      <xdr:rowOff>1000125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266700</xdr:rowOff>
    </xdr:from>
    <xdr:to>
      <xdr:col>6</xdr:col>
      <xdr:colOff>523875</xdr:colOff>
      <xdr:row>0</xdr:row>
      <xdr:rowOff>1000125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180975</xdr:rowOff>
    </xdr:from>
    <xdr:to>
      <xdr:col>1</xdr:col>
      <xdr:colOff>438150</xdr:colOff>
      <xdr:row>0</xdr:row>
      <xdr:rowOff>962025</xdr:rowOff>
    </xdr:to>
    <xdr:pic>
      <xdr:nvPicPr>
        <xdr:cNvPr id="1" name="Picture 1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266700</xdr:rowOff>
    </xdr:from>
    <xdr:to>
      <xdr:col>6</xdr:col>
      <xdr:colOff>523875</xdr:colOff>
      <xdr:row>0</xdr:row>
      <xdr:rowOff>1000125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6670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4">
      <selection activeCell="C12" sqref="C12"/>
    </sheetView>
  </sheetViews>
  <sheetFormatPr defaultColWidth="9.00390625" defaultRowHeight="12.75"/>
  <cols>
    <col min="1" max="1" width="9.625" style="4" customWidth="1"/>
    <col min="2" max="2" width="9.625" style="0" customWidth="1"/>
    <col min="3" max="3" width="28.125" style="0" customWidth="1"/>
    <col min="4" max="7" width="9.625" style="0" customWidth="1"/>
  </cols>
  <sheetData>
    <row r="1" spans="1:7" ht="95.25" customHeight="1">
      <c r="A1" s="21" t="s">
        <v>10</v>
      </c>
      <c r="B1" s="21"/>
      <c r="C1" s="21"/>
      <c r="D1" s="21"/>
      <c r="E1" s="21"/>
      <c r="F1" s="21"/>
      <c r="G1" s="21"/>
    </row>
    <row r="2" spans="1:7" ht="15.75">
      <c r="A2" s="23" t="s">
        <v>68</v>
      </c>
      <c r="B2" s="23"/>
      <c r="C2" s="1"/>
      <c r="D2" s="1"/>
      <c r="E2" s="21" t="s">
        <v>69</v>
      </c>
      <c r="F2" s="21"/>
      <c r="G2" s="21"/>
    </row>
    <row r="3" spans="1:7" ht="27.75" customHeight="1">
      <c r="A3" s="22" t="s">
        <v>3</v>
      </c>
      <c r="B3" s="22"/>
      <c r="C3" s="22"/>
      <c r="D3" s="22"/>
      <c r="E3" s="22"/>
      <c r="F3" s="22"/>
      <c r="G3" s="22"/>
    </row>
    <row r="4" ht="12.75">
      <c r="B4" s="5">
        <f>COUNTA(B6:B25)</f>
        <v>20</v>
      </c>
    </row>
    <row r="5" spans="1:11" s="2" customFormat="1" ht="31.5">
      <c r="A5" s="3" t="s">
        <v>0</v>
      </c>
      <c r="B5" s="3" t="s">
        <v>1</v>
      </c>
      <c r="C5" s="20" t="s">
        <v>62</v>
      </c>
      <c r="D5" s="3" t="s">
        <v>11</v>
      </c>
      <c r="E5" s="3" t="s">
        <v>12</v>
      </c>
      <c r="F5" s="3" t="s">
        <v>4</v>
      </c>
      <c r="G5" s="3" t="s">
        <v>2</v>
      </c>
      <c r="I5"/>
      <c r="J5"/>
      <c r="K5"/>
    </row>
    <row r="6" spans="1:7" ht="28.5">
      <c r="A6" s="8">
        <v>1</v>
      </c>
      <c r="B6" s="19">
        <v>110</v>
      </c>
      <c r="C6" s="16" t="s">
        <v>47</v>
      </c>
      <c r="D6" s="7">
        <v>15</v>
      </c>
      <c r="E6" s="7">
        <v>88.19</v>
      </c>
      <c r="F6" s="7">
        <v>100</v>
      </c>
      <c r="G6" s="6">
        <f aca="true" t="shared" si="0" ref="G6:G25">SUM(D6:F6)</f>
        <v>203.19</v>
      </c>
    </row>
    <row r="7" spans="1:7" ht="28.5">
      <c r="A7" s="8">
        <v>2</v>
      </c>
      <c r="B7" s="13" t="s">
        <v>30</v>
      </c>
      <c r="C7" s="16" t="s">
        <v>44</v>
      </c>
      <c r="D7" s="7">
        <v>13.2284474222896</v>
      </c>
      <c r="E7" s="7">
        <v>100</v>
      </c>
      <c r="F7" s="7">
        <v>79.13</v>
      </c>
      <c r="G7" s="6">
        <f t="shared" si="0"/>
        <v>192.3584474222896</v>
      </c>
    </row>
    <row r="8" spans="1:7" ht="28.5">
      <c r="A8" s="8">
        <v>3</v>
      </c>
      <c r="B8" s="13">
        <v>100</v>
      </c>
      <c r="C8" s="16" t="s">
        <v>51</v>
      </c>
      <c r="D8" s="7">
        <v>8.800668245914698</v>
      </c>
      <c r="E8" s="7">
        <v>79.13</v>
      </c>
      <c r="F8" s="7">
        <v>88.19</v>
      </c>
      <c r="G8" s="6">
        <f t="shared" si="0"/>
        <v>176.1206682459147</v>
      </c>
    </row>
    <row r="9" spans="1:7" ht="28.5">
      <c r="A9" s="8">
        <v>4</v>
      </c>
      <c r="B9" s="13">
        <v>155</v>
      </c>
      <c r="C9" s="16" t="s">
        <v>46</v>
      </c>
      <c r="D9" s="14">
        <v>7.179988585013741</v>
      </c>
      <c r="E9" s="7">
        <v>71.49</v>
      </c>
      <c r="F9" s="7">
        <v>71.49</v>
      </c>
      <c r="G9" s="6">
        <f t="shared" si="0"/>
        <v>150.15998858501374</v>
      </c>
    </row>
    <row r="10" spans="1:7" ht="28.5">
      <c r="A10" s="8">
        <v>5</v>
      </c>
      <c r="B10" s="13">
        <v>170</v>
      </c>
      <c r="C10" s="16" t="s">
        <v>45</v>
      </c>
      <c r="D10" s="14">
        <v>5.092012933064468</v>
      </c>
      <c r="E10" s="7">
        <v>64.76</v>
      </c>
      <c r="F10" s="7">
        <v>64.76</v>
      </c>
      <c r="G10" s="6">
        <f t="shared" si="0"/>
        <v>134.61201293306448</v>
      </c>
    </row>
    <row r="11" spans="1:7" ht="28.5">
      <c r="A11" s="8">
        <v>6</v>
      </c>
      <c r="B11" s="18" t="s">
        <v>34</v>
      </c>
      <c r="C11" s="17" t="s">
        <v>9</v>
      </c>
      <c r="D11" s="14">
        <v>6.446187480869079</v>
      </c>
      <c r="E11" s="7">
        <v>58.67</v>
      </c>
      <c r="F11" s="7">
        <v>42.97</v>
      </c>
      <c r="G11" s="6">
        <f t="shared" si="0"/>
        <v>108.08618748086909</v>
      </c>
    </row>
    <row r="12" spans="1:7" ht="28.5">
      <c r="A12" s="8">
        <v>7</v>
      </c>
      <c r="B12" s="18" t="s">
        <v>38</v>
      </c>
      <c r="C12" s="17" t="s">
        <v>48</v>
      </c>
      <c r="D12" s="14">
        <v>2.7125195429781748</v>
      </c>
      <c r="E12" s="7">
        <v>53.08</v>
      </c>
      <c r="F12" s="7">
        <v>47.87</v>
      </c>
      <c r="G12" s="6">
        <f t="shared" si="0"/>
        <v>103.66251954297817</v>
      </c>
    </row>
    <row r="13" spans="1:7" ht="28.5">
      <c r="A13" s="8">
        <v>8</v>
      </c>
      <c r="B13" s="13">
        <v>101</v>
      </c>
      <c r="C13" s="16" t="s">
        <v>50</v>
      </c>
      <c r="D13" s="7">
        <v>10.723093740434539</v>
      </c>
      <c r="E13" s="7">
        <v>0</v>
      </c>
      <c r="F13" s="7">
        <v>58.67</v>
      </c>
      <c r="G13" s="6">
        <f t="shared" si="0"/>
        <v>69.39309374043454</v>
      </c>
    </row>
    <row r="14" spans="1:7" ht="28.5">
      <c r="A14" s="8">
        <v>9</v>
      </c>
      <c r="B14" s="13">
        <v>102</v>
      </c>
      <c r="C14" s="16" t="s">
        <v>49</v>
      </c>
      <c r="D14" s="14">
        <v>5.7521411403073</v>
      </c>
      <c r="E14" s="7">
        <v>0</v>
      </c>
      <c r="F14" s="7">
        <v>53.08</v>
      </c>
      <c r="G14" s="6">
        <f t="shared" si="0"/>
        <v>58.8321411403073</v>
      </c>
    </row>
    <row r="15" spans="1:7" ht="28.5">
      <c r="A15" s="8">
        <v>10</v>
      </c>
      <c r="B15" s="18" t="s">
        <v>31</v>
      </c>
      <c r="C15" s="17" t="s">
        <v>7</v>
      </c>
      <c r="D15" s="7">
        <v>11.869087318788717</v>
      </c>
      <c r="E15" s="7">
        <v>0</v>
      </c>
      <c r="F15" s="7">
        <v>0</v>
      </c>
      <c r="G15" s="6">
        <f t="shared" si="0"/>
        <v>11.869087318788717</v>
      </c>
    </row>
    <row r="16" spans="1:7" ht="28.5">
      <c r="A16" s="8">
        <v>11</v>
      </c>
      <c r="B16" s="18" t="s">
        <v>32</v>
      </c>
      <c r="C16" s="17" t="s">
        <v>57</v>
      </c>
      <c r="D16" s="7">
        <v>9.71345312978273</v>
      </c>
      <c r="E16" s="7">
        <v>0</v>
      </c>
      <c r="F16" s="7">
        <v>0</v>
      </c>
      <c r="G16" s="6">
        <f t="shared" si="0"/>
        <v>9.71345312978273</v>
      </c>
    </row>
    <row r="17" spans="1:7" ht="28.5">
      <c r="A17" s="8">
        <v>12</v>
      </c>
      <c r="B17" s="18" t="s">
        <v>33</v>
      </c>
      <c r="C17" s="17" t="s">
        <v>59</v>
      </c>
      <c r="D17" s="14">
        <v>7.961275916019788</v>
      </c>
      <c r="E17" s="7">
        <v>0</v>
      </c>
      <c r="F17" s="7">
        <v>0</v>
      </c>
      <c r="G17" s="6">
        <f t="shared" si="0"/>
        <v>7.961275916019788</v>
      </c>
    </row>
    <row r="18" spans="1:7" ht="28.5">
      <c r="A18" s="8">
        <v>13</v>
      </c>
      <c r="B18" s="18" t="s">
        <v>35</v>
      </c>
      <c r="C18" s="17" t="s">
        <v>52</v>
      </c>
      <c r="D18" s="14">
        <v>4.461268378011977</v>
      </c>
      <c r="E18" s="7">
        <v>0</v>
      </c>
      <c r="F18" s="7">
        <v>0</v>
      </c>
      <c r="G18" s="6">
        <f t="shared" si="0"/>
        <v>4.461268378011977</v>
      </c>
    </row>
    <row r="19" spans="1:7" ht="28.5">
      <c r="A19" s="8">
        <v>14</v>
      </c>
      <c r="B19" s="18" t="s">
        <v>36</v>
      </c>
      <c r="C19" s="17" t="s">
        <v>58</v>
      </c>
      <c r="D19" s="14">
        <v>3.8563014403492955</v>
      </c>
      <c r="E19" s="7">
        <v>0</v>
      </c>
      <c r="F19" s="7">
        <v>0</v>
      </c>
      <c r="G19" s="6">
        <f t="shared" si="0"/>
        <v>3.8563014403492955</v>
      </c>
    </row>
    <row r="20" spans="1:7" ht="28.5">
      <c r="A20" s="8">
        <v>15</v>
      </c>
      <c r="B20" s="18" t="s">
        <v>37</v>
      </c>
      <c r="C20" s="17" t="s">
        <v>53</v>
      </c>
      <c r="D20" s="14">
        <v>3.2741883609226483</v>
      </c>
      <c r="E20" s="7">
        <v>0</v>
      </c>
      <c r="F20" s="7">
        <v>0</v>
      </c>
      <c r="G20" s="6">
        <f t="shared" si="0"/>
        <v>3.2741883609226483</v>
      </c>
    </row>
    <row r="21" spans="1:7" ht="28.5">
      <c r="A21" s="8">
        <v>16</v>
      </c>
      <c r="B21" s="18" t="s">
        <v>39</v>
      </c>
      <c r="C21" s="17" t="s">
        <v>61</v>
      </c>
      <c r="D21" s="14">
        <v>2.1692812213036192</v>
      </c>
      <c r="E21" s="7">
        <v>0</v>
      </c>
      <c r="F21" s="7">
        <v>0</v>
      </c>
      <c r="G21" s="6">
        <f t="shared" si="0"/>
        <v>2.1692812213036192</v>
      </c>
    </row>
    <row r="22" spans="1:7" ht="28.5">
      <c r="A22" s="8">
        <v>17</v>
      </c>
      <c r="B22" s="18" t="s">
        <v>40</v>
      </c>
      <c r="C22" s="17" t="s">
        <v>56</v>
      </c>
      <c r="D22" s="14">
        <v>1.6427700005117238</v>
      </c>
      <c r="E22" s="7">
        <v>0</v>
      </c>
      <c r="F22" s="7">
        <v>0</v>
      </c>
      <c r="G22" s="6">
        <f t="shared" si="0"/>
        <v>1.6427700005117238</v>
      </c>
    </row>
    <row r="23" spans="1:7" ht="28.5">
      <c r="A23" s="8">
        <v>18</v>
      </c>
      <c r="B23" s="18" t="s">
        <v>41</v>
      </c>
      <c r="C23" s="17" t="s">
        <v>55</v>
      </c>
      <c r="D23" s="14">
        <v>1.131529747737884</v>
      </c>
      <c r="E23" s="7">
        <v>0</v>
      </c>
      <c r="F23" s="7">
        <v>0</v>
      </c>
      <c r="G23" s="6">
        <f t="shared" si="0"/>
        <v>1.131529747737884</v>
      </c>
    </row>
    <row r="24" spans="1:7" ht="28.5">
      <c r="A24" s="8"/>
      <c r="B24" s="18" t="s">
        <v>42</v>
      </c>
      <c r="C24" s="17" t="s">
        <v>54</v>
      </c>
      <c r="D24" s="14">
        <v>0</v>
      </c>
      <c r="E24" s="7">
        <v>0</v>
      </c>
      <c r="F24" s="7">
        <v>0</v>
      </c>
      <c r="G24" s="6">
        <f t="shared" si="0"/>
        <v>0</v>
      </c>
    </row>
    <row r="25" spans="1:7" ht="28.5">
      <c r="A25" s="8"/>
      <c r="B25" s="18" t="s">
        <v>43</v>
      </c>
      <c r="C25" s="17" t="s">
        <v>60</v>
      </c>
      <c r="D25" s="14">
        <v>0</v>
      </c>
      <c r="E25" s="7">
        <v>0</v>
      </c>
      <c r="F25" s="7">
        <v>0</v>
      </c>
      <c r="G25" s="6">
        <f t="shared" si="0"/>
        <v>0</v>
      </c>
    </row>
    <row r="27" ht="12.75">
      <c r="B27" s="9"/>
    </row>
    <row r="28" spans="1:2" ht="12.75">
      <c r="A28" s="10"/>
      <c r="B28" s="11" t="s">
        <v>64</v>
      </c>
    </row>
    <row r="29" ht="12.75">
      <c r="B29" s="12"/>
    </row>
    <row r="30" ht="12.75">
      <c r="B30" s="11" t="s">
        <v>65</v>
      </c>
    </row>
    <row r="31" ht="12.75">
      <c r="B31" s="12"/>
    </row>
    <row r="32" ht="12.75">
      <c r="B32" s="11" t="s">
        <v>63</v>
      </c>
    </row>
    <row r="33" ht="12.75">
      <c r="B33" s="12"/>
    </row>
    <row r="34" ht="12.75">
      <c r="B34" s="11" t="s">
        <v>66</v>
      </c>
    </row>
    <row r="35" ht="12.75">
      <c r="B35" s="12"/>
    </row>
    <row r="36" ht="12.75">
      <c r="B36" s="11" t="s">
        <v>67</v>
      </c>
    </row>
    <row r="38" ht="12.75">
      <c r="B38" s="11"/>
    </row>
    <row r="39" ht="12.75">
      <c r="B39" s="12"/>
    </row>
    <row r="40" ht="12.75">
      <c r="B40" s="11"/>
    </row>
    <row r="41" ht="12.75">
      <c r="B41" s="12"/>
    </row>
    <row r="42" ht="12.75">
      <c r="B42" s="11"/>
    </row>
    <row r="43" ht="12.75">
      <c r="B43" s="12"/>
    </row>
    <row r="44" ht="12.75">
      <c r="B44" s="11"/>
    </row>
    <row r="45" ht="12.75">
      <c r="B45" s="12"/>
    </row>
    <row r="46" ht="12.75">
      <c r="B46" s="11"/>
    </row>
  </sheetData>
  <sheetProtection/>
  <mergeCells count="4">
    <mergeCell ref="A1:G1"/>
    <mergeCell ref="A3:G3"/>
    <mergeCell ref="A2:B2"/>
    <mergeCell ref="E2:G2"/>
  </mergeCells>
  <printOptions/>
  <pageMargins left="0.44" right="0.4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9.625" style="4" customWidth="1"/>
    <col min="2" max="2" width="9.625" style="0" customWidth="1"/>
    <col min="3" max="3" width="28.125" style="0" customWidth="1"/>
    <col min="4" max="7" width="9.625" style="0" customWidth="1"/>
  </cols>
  <sheetData>
    <row r="1" spans="1:7" ht="95.25" customHeight="1">
      <c r="A1" s="21" t="s">
        <v>10</v>
      </c>
      <c r="B1" s="21"/>
      <c r="C1" s="21"/>
      <c r="D1" s="21"/>
      <c r="E1" s="21"/>
      <c r="F1" s="21"/>
      <c r="G1" s="21"/>
    </row>
    <row r="2" spans="1:7" ht="15.75">
      <c r="A2" s="23" t="s">
        <v>68</v>
      </c>
      <c r="B2" s="23"/>
      <c r="C2" s="1"/>
      <c r="D2" s="1"/>
      <c r="E2" s="21" t="s">
        <v>69</v>
      </c>
      <c r="F2" s="21"/>
      <c r="G2" s="21"/>
    </row>
    <row r="3" spans="1:7" ht="27.75" customHeight="1">
      <c r="A3" s="22" t="s">
        <v>5</v>
      </c>
      <c r="B3" s="22"/>
      <c r="C3" s="22"/>
      <c r="D3" s="22"/>
      <c r="E3" s="22"/>
      <c r="F3" s="22"/>
      <c r="G3" s="22"/>
    </row>
    <row r="4" ht="12.75">
      <c r="B4" s="5">
        <f>COUNTA(B6:B17)</f>
        <v>12</v>
      </c>
    </row>
    <row r="5" spans="1:11" s="2" customFormat="1" ht="31.5">
      <c r="A5" s="3" t="s">
        <v>0</v>
      </c>
      <c r="B5" s="3" t="s">
        <v>1</v>
      </c>
      <c r="C5" s="20" t="s">
        <v>62</v>
      </c>
      <c r="D5" s="3" t="s">
        <v>11</v>
      </c>
      <c r="E5" s="3" t="s">
        <v>12</v>
      </c>
      <c r="F5" s="3" t="s">
        <v>4</v>
      </c>
      <c r="G5" s="3" t="s">
        <v>2</v>
      </c>
      <c r="I5"/>
      <c r="J5"/>
      <c r="K5"/>
    </row>
    <row r="6" spans="1:7" ht="28.5">
      <c r="A6" s="8">
        <v>1</v>
      </c>
      <c r="B6" s="13">
        <v>205</v>
      </c>
      <c r="C6" s="16" t="s">
        <v>16</v>
      </c>
      <c r="D6" s="7">
        <v>15</v>
      </c>
      <c r="E6" s="7">
        <v>100</v>
      </c>
      <c r="F6" s="7">
        <v>70.59</v>
      </c>
      <c r="G6" s="6">
        <f aca="true" t="shared" si="0" ref="G6:G17">SUM(D6:F6)</f>
        <v>185.59</v>
      </c>
    </row>
    <row r="7" spans="1:7" ht="28.5">
      <c r="A7" s="8">
        <v>2</v>
      </c>
      <c r="B7" s="13">
        <v>201</v>
      </c>
      <c r="C7" s="17" t="s">
        <v>19</v>
      </c>
      <c r="D7" s="7">
        <v>8.97346281956403</v>
      </c>
      <c r="E7" s="7">
        <v>70.59</v>
      </c>
      <c r="F7" s="7">
        <v>59.82</v>
      </c>
      <c r="G7" s="6">
        <f t="shared" si="0"/>
        <v>139.38346281956404</v>
      </c>
    </row>
    <row r="8" spans="1:7" ht="28.5">
      <c r="A8" s="8">
        <v>3</v>
      </c>
      <c r="B8" s="13">
        <v>214</v>
      </c>
      <c r="C8" s="16" t="s">
        <v>13</v>
      </c>
      <c r="D8" s="7">
        <v>12.50372656571771</v>
      </c>
      <c r="E8" s="7">
        <v>19.65</v>
      </c>
      <c r="F8" s="7">
        <v>100</v>
      </c>
      <c r="G8" s="6">
        <f t="shared" si="0"/>
        <v>132.1537265657177</v>
      </c>
    </row>
    <row r="9" spans="1:7" ht="28.5">
      <c r="A9" s="8">
        <v>4</v>
      </c>
      <c r="B9" s="15">
        <v>233</v>
      </c>
      <c r="C9" s="16" t="s">
        <v>23</v>
      </c>
      <c r="D9" s="14">
        <v>5.081818534118002</v>
      </c>
      <c r="E9" s="7">
        <v>59.82</v>
      </c>
      <c r="F9" s="7">
        <v>50.34</v>
      </c>
      <c r="G9" s="6">
        <f t="shared" si="0"/>
        <v>115.24181853411801</v>
      </c>
    </row>
    <row r="10" spans="1:7" ht="28.5">
      <c r="A10" s="8">
        <v>5</v>
      </c>
      <c r="B10" s="13">
        <v>207</v>
      </c>
      <c r="C10" s="16" t="s">
        <v>17</v>
      </c>
      <c r="D10" s="7">
        <v>6.264596172456609</v>
      </c>
      <c r="E10" s="7">
        <v>83.36</v>
      </c>
      <c r="F10" s="7">
        <v>19.65</v>
      </c>
      <c r="G10" s="6">
        <f t="shared" si="0"/>
        <v>109.2745961724566</v>
      </c>
    </row>
    <row r="11" spans="1:7" ht="28.5">
      <c r="A11" s="8">
        <v>6</v>
      </c>
      <c r="B11" s="13">
        <v>208</v>
      </c>
      <c r="C11" s="16" t="s">
        <v>15</v>
      </c>
      <c r="D11" s="7">
        <v>10.588268590217984</v>
      </c>
      <c r="E11" s="7">
        <v>13.13</v>
      </c>
      <c r="F11" s="7">
        <v>83.36</v>
      </c>
      <c r="G11" s="6">
        <f t="shared" si="0"/>
        <v>107.07826859021799</v>
      </c>
    </row>
    <row r="12" spans="1:7" ht="28.5">
      <c r="A12" s="8">
        <v>7</v>
      </c>
      <c r="B12" s="13">
        <v>211</v>
      </c>
      <c r="C12" s="16" t="s">
        <v>20</v>
      </c>
      <c r="D12" s="14">
        <v>3.9809159509994476</v>
      </c>
      <c r="E12" s="7">
        <v>50.34</v>
      </c>
      <c r="F12" s="7">
        <v>33.88</v>
      </c>
      <c r="G12" s="6">
        <f t="shared" si="0"/>
        <v>88.20091595099944</v>
      </c>
    </row>
    <row r="13" spans="1:7" ht="28.5">
      <c r="A13" s="8">
        <v>8</v>
      </c>
      <c r="B13" s="13">
        <v>212</v>
      </c>
      <c r="C13" s="16" t="s">
        <v>14</v>
      </c>
      <c r="D13" s="7">
        <v>7.550790376051225</v>
      </c>
      <c r="E13" s="7">
        <v>41.76</v>
      </c>
      <c r="F13" s="7">
        <v>26.54</v>
      </c>
      <c r="G13" s="6">
        <f t="shared" si="0"/>
        <v>75.85079037605122</v>
      </c>
    </row>
    <row r="14" spans="1:7" ht="28.5">
      <c r="A14" s="8">
        <v>9</v>
      </c>
      <c r="B14" s="13">
        <v>202</v>
      </c>
      <c r="C14" s="17" t="s">
        <v>21</v>
      </c>
      <c r="D14" s="14">
        <v>0</v>
      </c>
      <c r="E14" s="7">
        <v>26.54</v>
      </c>
      <c r="F14" s="7">
        <v>41.76</v>
      </c>
      <c r="G14" s="6">
        <f t="shared" si="0"/>
        <v>68.3</v>
      </c>
    </row>
    <row r="15" spans="1:7" ht="28.5">
      <c r="A15" s="8">
        <v>10</v>
      </c>
      <c r="B15" s="15">
        <v>225</v>
      </c>
      <c r="C15" s="16" t="s">
        <v>24</v>
      </c>
      <c r="D15" s="14">
        <v>0</v>
      </c>
      <c r="E15" s="7">
        <v>33.88</v>
      </c>
      <c r="F15" s="7">
        <v>13.13</v>
      </c>
      <c r="G15" s="6">
        <f t="shared" si="0"/>
        <v>47.010000000000005</v>
      </c>
    </row>
    <row r="16" spans="1:7" ht="28.5">
      <c r="A16" s="8"/>
      <c r="B16" s="13">
        <v>204</v>
      </c>
      <c r="C16" s="17" t="s">
        <v>18</v>
      </c>
      <c r="D16" s="14">
        <v>0</v>
      </c>
      <c r="E16" s="7">
        <v>0</v>
      </c>
      <c r="F16" s="7">
        <v>0</v>
      </c>
      <c r="G16" s="6">
        <f t="shared" si="0"/>
        <v>0</v>
      </c>
    </row>
    <row r="17" spans="1:7" ht="28.5">
      <c r="A17" s="8"/>
      <c r="B17" s="13">
        <v>209</v>
      </c>
      <c r="C17" s="17" t="s">
        <v>22</v>
      </c>
      <c r="D17" s="14">
        <v>0</v>
      </c>
      <c r="E17" s="7">
        <v>0</v>
      </c>
      <c r="F17" s="7">
        <v>0</v>
      </c>
      <c r="G17" s="6">
        <f t="shared" si="0"/>
        <v>0</v>
      </c>
    </row>
    <row r="19" ht="12.75">
      <c r="B19" s="9"/>
    </row>
    <row r="20" spans="1:2" ht="12.75">
      <c r="A20" s="10"/>
      <c r="B20" s="11" t="s">
        <v>64</v>
      </c>
    </row>
    <row r="21" ht="12.75">
      <c r="B21" s="12"/>
    </row>
    <row r="22" ht="12.75">
      <c r="B22" s="11" t="s">
        <v>65</v>
      </c>
    </row>
    <row r="23" ht="12.75">
      <c r="B23" s="12"/>
    </row>
    <row r="24" ht="12.75">
      <c r="B24" s="11" t="s">
        <v>63</v>
      </c>
    </row>
    <row r="25" ht="12.75">
      <c r="B25" s="12"/>
    </row>
    <row r="26" ht="12.75">
      <c r="B26" s="11" t="s">
        <v>66</v>
      </c>
    </row>
    <row r="27" ht="12.75">
      <c r="B27" s="12"/>
    </row>
    <row r="28" ht="12.75">
      <c r="B28" s="11" t="s">
        <v>67</v>
      </c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</sheetData>
  <sheetProtection/>
  <mergeCells count="4">
    <mergeCell ref="A1:G1"/>
    <mergeCell ref="A3:G3"/>
    <mergeCell ref="A2:B2"/>
    <mergeCell ref="E2:G2"/>
  </mergeCells>
  <printOptions/>
  <pageMargins left="0.44" right="0.4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9.625" style="4" customWidth="1"/>
    <col min="2" max="2" width="9.625" style="0" customWidth="1"/>
    <col min="3" max="3" width="28.125" style="0" customWidth="1"/>
    <col min="4" max="7" width="9.625" style="0" customWidth="1"/>
  </cols>
  <sheetData>
    <row r="1" spans="1:7" ht="95.25" customHeight="1">
      <c r="A1" s="21" t="s">
        <v>10</v>
      </c>
      <c r="B1" s="21"/>
      <c r="C1" s="21"/>
      <c r="D1" s="21"/>
      <c r="E1" s="21"/>
      <c r="F1" s="21"/>
      <c r="G1" s="21"/>
    </row>
    <row r="2" spans="1:7" ht="15.75">
      <c r="A2" s="23" t="s">
        <v>68</v>
      </c>
      <c r="B2" s="23"/>
      <c r="C2" s="1"/>
      <c r="D2" s="1"/>
      <c r="E2" s="21" t="s">
        <v>69</v>
      </c>
      <c r="F2" s="21"/>
      <c r="G2" s="21"/>
    </row>
    <row r="3" spans="1:7" ht="27.75" customHeight="1">
      <c r="A3" s="22" t="s">
        <v>6</v>
      </c>
      <c r="B3" s="22"/>
      <c r="C3" s="22"/>
      <c r="D3" s="22"/>
      <c r="E3" s="22"/>
      <c r="F3" s="22"/>
      <c r="G3" s="22"/>
    </row>
    <row r="4" ht="12.75">
      <c r="B4" s="5">
        <f>COUNTA(B6:B11)</f>
        <v>6</v>
      </c>
    </row>
    <row r="5" spans="1:11" s="2" customFormat="1" ht="31.5">
      <c r="A5" s="3" t="s">
        <v>0</v>
      </c>
      <c r="B5" s="3" t="s">
        <v>1</v>
      </c>
      <c r="C5" s="20" t="s">
        <v>62</v>
      </c>
      <c r="D5" s="3" t="s">
        <v>11</v>
      </c>
      <c r="E5" s="3" t="s">
        <v>12</v>
      </c>
      <c r="F5" s="3" t="s">
        <v>4</v>
      </c>
      <c r="G5" s="3" t="s">
        <v>2</v>
      </c>
      <c r="I5"/>
      <c r="J5"/>
      <c r="K5"/>
    </row>
    <row r="6" spans="1:7" ht="28.5">
      <c r="A6" s="8">
        <v>1</v>
      </c>
      <c r="B6" s="13">
        <v>311</v>
      </c>
      <c r="C6" s="17" t="s">
        <v>26</v>
      </c>
      <c r="D6" s="7">
        <v>10.756388458858813</v>
      </c>
      <c r="E6" s="7">
        <v>100</v>
      </c>
      <c r="F6" s="7">
        <v>71.71</v>
      </c>
      <c r="G6" s="6">
        <f aca="true" t="shared" si="0" ref="G6:G11">SUM(D6:F6)</f>
        <v>182.4663884588588</v>
      </c>
    </row>
    <row r="7" spans="1:7" ht="28.5">
      <c r="A7" s="8">
        <v>2</v>
      </c>
      <c r="B7" s="13">
        <v>313</v>
      </c>
      <c r="C7" s="17" t="s">
        <v>27</v>
      </c>
      <c r="D7" s="7">
        <v>7.500150796842195</v>
      </c>
      <c r="E7" s="7">
        <v>71.71</v>
      </c>
      <c r="F7" s="7">
        <v>100</v>
      </c>
      <c r="G7" s="6">
        <f t="shared" si="0"/>
        <v>179.21015079684219</v>
      </c>
    </row>
    <row r="8" spans="1:7" ht="28.5">
      <c r="A8" s="8">
        <v>3</v>
      </c>
      <c r="B8" s="13">
        <v>301</v>
      </c>
      <c r="C8" s="17" t="s">
        <v>25</v>
      </c>
      <c r="D8" s="7">
        <v>15</v>
      </c>
      <c r="E8" s="7">
        <v>50</v>
      </c>
      <c r="F8" s="7">
        <v>50</v>
      </c>
      <c r="G8" s="6">
        <f t="shared" si="0"/>
        <v>115</v>
      </c>
    </row>
    <row r="9" spans="1:7" ht="28.5">
      <c r="A9" s="8">
        <v>4</v>
      </c>
      <c r="B9" s="13">
        <v>305</v>
      </c>
      <c r="C9" s="16" t="s">
        <v>29</v>
      </c>
      <c r="D9" s="7">
        <v>0</v>
      </c>
      <c r="E9" s="7">
        <v>15.58</v>
      </c>
      <c r="F9" s="7">
        <v>31.7</v>
      </c>
      <c r="G9" s="6">
        <f>SUM(D9:F9)</f>
        <v>47.28</v>
      </c>
    </row>
    <row r="10" spans="1:7" ht="28.5">
      <c r="A10" s="8">
        <v>5</v>
      </c>
      <c r="B10" s="13">
        <v>302</v>
      </c>
      <c r="C10" s="17" t="s">
        <v>28</v>
      </c>
      <c r="D10" s="7">
        <v>0</v>
      </c>
      <c r="E10" s="7">
        <v>31.7</v>
      </c>
      <c r="F10" s="7">
        <v>15.58</v>
      </c>
      <c r="G10" s="6">
        <f t="shared" si="0"/>
        <v>47.28</v>
      </c>
    </row>
    <row r="11" spans="1:7" ht="28.5">
      <c r="A11" s="8"/>
      <c r="B11" s="13">
        <v>309</v>
      </c>
      <c r="C11" s="17" t="s">
        <v>8</v>
      </c>
      <c r="D11" s="7">
        <v>0</v>
      </c>
      <c r="E11" s="7">
        <v>0</v>
      </c>
      <c r="F11" s="7">
        <v>0</v>
      </c>
      <c r="G11" s="6">
        <f t="shared" si="0"/>
        <v>0</v>
      </c>
    </row>
    <row r="13" ht="12.75">
      <c r="B13" s="9"/>
    </row>
    <row r="14" spans="1:2" ht="12.75">
      <c r="A14" s="10"/>
      <c r="B14" s="11" t="s">
        <v>64</v>
      </c>
    </row>
    <row r="15" ht="12.75">
      <c r="B15" s="12"/>
    </row>
    <row r="16" ht="12.75">
      <c r="B16" s="11" t="s">
        <v>65</v>
      </c>
    </row>
    <row r="17" ht="12.75">
      <c r="B17" s="12"/>
    </row>
    <row r="18" ht="12.75">
      <c r="B18" s="11" t="s">
        <v>63</v>
      </c>
    </row>
    <row r="19" ht="12.75">
      <c r="B19" s="12"/>
    </row>
    <row r="20" ht="12.75">
      <c r="B20" s="11" t="s">
        <v>66</v>
      </c>
    </row>
    <row r="21" ht="12.75">
      <c r="B21" s="12"/>
    </row>
    <row r="22" ht="12.75">
      <c r="B22" s="11" t="s">
        <v>67</v>
      </c>
    </row>
    <row r="24" ht="12.75">
      <c r="B24" s="11"/>
    </row>
    <row r="25" ht="12.75">
      <c r="B25" s="12"/>
    </row>
    <row r="26" ht="12.75">
      <c r="B26" s="11"/>
    </row>
    <row r="27" ht="12.75">
      <c r="B27" s="12"/>
    </row>
    <row r="28" ht="12.75">
      <c r="B28" s="11"/>
    </row>
    <row r="29" ht="12.75">
      <c r="B29" s="12"/>
    </row>
    <row r="30" ht="12.75">
      <c r="B30" s="11"/>
    </row>
    <row r="31" ht="12.75">
      <c r="B31" s="12"/>
    </row>
    <row r="32" ht="12.75">
      <c r="B32" s="11"/>
    </row>
  </sheetData>
  <sheetProtection/>
  <mergeCells count="4">
    <mergeCell ref="A1:G1"/>
    <mergeCell ref="A3:G3"/>
    <mergeCell ref="A2:B2"/>
    <mergeCell ref="E2:G2"/>
  </mergeCells>
  <printOptions/>
  <pageMargins left="0.44" right="0.4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Алексей</cp:lastModifiedBy>
  <cp:lastPrinted>2013-09-07T22:19:45Z</cp:lastPrinted>
  <dcterms:created xsi:type="dcterms:W3CDTF">2009-07-26T12:24:11Z</dcterms:created>
  <dcterms:modified xsi:type="dcterms:W3CDTF">2014-07-02T17:48:08Z</dcterms:modified>
  <cp:category/>
  <cp:version/>
  <cp:contentType/>
  <cp:contentStatus/>
</cp:coreProperties>
</file>