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1640" tabRatio="602" activeTab="0"/>
  </bookViews>
  <sheets>
    <sheet name="СУ-1 " sheetId="1" r:id="rId1"/>
    <sheet name="СУ-2 " sheetId="2" r:id="rId2"/>
    <sheet name="Итог по гонке" sheetId="3" r:id="rId3"/>
    <sheet name="вспомогательный" sheetId="4" r:id="rId4"/>
  </sheets>
  <definedNames/>
  <calcPr fullCalcOnLoad="1"/>
</workbook>
</file>

<file path=xl/sharedStrings.xml><?xml version="1.0" encoding="utf-8"?>
<sst xmlns="http://schemas.openxmlformats.org/spreadsheetml/2006/main" count="270" uniqueCount="160">
  <si>
    <t>Ст. 
№</t>
  </si>
  <si>
    <t>Пенализация</t>
  </si>
  <si>
    <t>СУММА</t>
  </si>
  <si>
    <t xml:space="preserve">Финиш </t>
  </si>
  <si>
    <t xml:space="preserve">Результат СУ </t>
  </si>
  <si>
    <t>ч:мин:сек</t>
  </si>
  <si>
    <t>Место</t>
  </si>
  <si>
    <t>Очки</t>
  </si>
  <si>
    <t>СУ-1</t>
  </si>
  <si>
    <t>СУ-2</t>
  </si>
  <si>
    <t>Итого</t>
  </si>
  <si>
    <t xml:space="preserve">1-й Водитель </t>
  </si>
  <si>
    <t xml:space="preserve">2-й Водитель </t>
  </si>
  <si>
    <t>Главный Секретарь:</t>
  </si>
  <si>
    <t xml:space="preserve">Руководитель гонки: </t>
  </si>
  <si>
    <t>Норматив</t>
  </si>
  <si>
    <t>Время СУ</t>
  </si>
  <si>
    <t xml:space="preserve"> ч:мин</t>
  </si>
  <si>
    <t>Спортивный комиссар:</t>
  </si>
  <si>
    <t>44</t>
  </si>
  <si>
    <t>лин</t>
  </si>
  <si>
    <t>нав</t>
  </si>
  <si>
    <t>посл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</si>
  <si>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</si>
  <si>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</si>
  <si>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</si>
  <si>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</si>
  <si>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</si>
  <si>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</si>
  <si>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</si>
  <si>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</si>
  <si>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</si>
  <si>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</si>
  <si>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</si>
  <si>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</si>
  <si>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</si>
  <si>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</si>
  <si>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</si>
  <si>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</si>
  <si>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</si>
  <si>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</si>
  <si>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</si>
  <si>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</si>
  <si>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</si>
  <si>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</si>
  <si>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</si>
  <si>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</si>
  <si>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</si>
  <si>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</si>
  <si>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</si>
  <si>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</si>
  <si>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</si>
  <si>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</si>
  <si>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</si>
  <si>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</si>
  <si>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</si>
  <si>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</si>
  <si>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</si>
  <si>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</si>
  <si>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</si>
  <si>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</si>
  <si>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</si>
  <si>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</si>
  <si>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</si>
  <si>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</si>
  <si>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</si>
  <si>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</si>
  <si>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</si>
  <si>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</si>
  <si>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3 - й этап Чемпионата России по трофи-рейдам</t>
  </si>
  <si>
    <t>26-28 июля 2013</t>
  </si>
  <si>
    <t>Старт ч.мин</t>
  </si>
  <si>
    <t>авт</t>
  </si>
  <si>
    <t>назнач</t>
  </si>
  <si>
    <t>сумма</t>
  </si>
  <si>
    <t>Зачёт     СУ</t>
  </si>
  <si>
    <t>Пенал. ч.мин</t>
  </si>
  <si>
    <t>Назн.</t>
  </si>
  <si>
    <t>Факт.</t>
  </si>
  <si>
    <t>Н/Ф</t>
  </si>
  <si>
    <t>обознач</t>
  </si>
  <si>
    <t>Экипажи</t>
  </si>
  <si>
    <t>ТОЧКИ СУ1</t>
  </si>
  <si>
    <t>Кол-во</t>
  </si>
  <si>
    <t>ТОЧКИ СУ2</t>
  </si>
  <si>
    <t>ТОЧКИ СУ3</t>
  </si>
  <si>
    <t>точек</t>
  </si>
  <si>
    <t>мин</t>
  </si>
  <si>
    <t>кол.зад</t>
  </si>
  <si>
    <t>кол.за</t>
  </si>
  <si>
    <t>0</t>
  </si>
  <si>
    <t>"ФАВОРИТ-ТРОФИ"</t>
  </si>
  <si>
    <t>Черкесов Алексей Вершков Дмитрий</t>
  </si>
  <si>
    <t>Черкесов Дмитрий Орешкин Дмитрий</t>
  </si>
  <si>
    <t>Простаков Владимир Арепьев Сергей</t>
  </si>
  <si>
    <t>Чечкин Роман        Ветров Дмитрий</t>
  </si>
  <si>
    <t>C7</t>
  </si>
  <si>
    <t>C71</t>
  </si>
  <si>
    <t>X1</t>
  </si>
  <si>
    <t>X10</t>
  </si>
  <si>
    <t>X100</t>
  </si>
  <si>
    <t>X11</t>
  </si>
  <si>
    <t>X15</t>
  </si>
  <si>
    <t>X12</t>
  </si>
  <si>
    <t>X13</t>
  </si>
  <si>
    <t>X16</t>
  </si>
  <si>
    <t>X17</t>
  </si>
  <si>
    <t>X18</t>
  </si>
  <si>
    <t>X19</t>
  </si>
  <si>
    <t>X2</t>
  </si>
  <si>
    <t>X20</t>
  </si>
  <si>
    <t>X221</t>
  </si>
  <si>
    <t>X26</t>
  </si>
  <si>
    <t>X27</t>
  </si>
  <si>
    <t>X29</t>
  </si>
  <si>
    <t>X3</t>
  </si>
  <si>
    <t>X33</t>
  </si>
  <si>
    <t>X333</t>
  </si>
  <si>
    <t>X4</t>
  </si>
  <si>
    <t>X5</t>
  </si>
  <si>
    <t>X57</t>
  </si>
  <si>
    <t>X59</t>
  </si>
  <si>
    <t>X7</t>
  </si>
  <si>
    <t>X71</t>
  </si>
  <si>
    <t>X81</t>
  </si>
  <si>
    <t>X85</t>
  </si>
  <si>
    <t>X88</t>
  </si>
  <si>
    <t>X9</t>
  </si>
  <si>
    <t>X90</t>
  </si>
  <si>
    <t>X91</t>
  </si>
  <si>
    <t>X92</t>
  </si>
  <si>
    <t>X93</t>
  </si>
  <si>
    <t>X94</t>
  </si>
  <si>
    <t>X96</t>
  </si>
  <si>
    <t>X99</t>
  </si>
  <si>
    <t>Z1</t>
  </si>
  <si>
    <t>Z11</t>
  </si>
  <si>
    <t>Z12</t>
  </si>
  <si>
    <t>Z13</t>
  </si>
  <si>
    <t>Z2</t>
  </si>
  <si>
    <t>Z3</t>
  </si>
  <si>
    <t>Z4</t>
  </si>
  <si>
    <t>Z5</t>
  </si>
  <si>
    <t>Z50</t>
  </si>
  <si>
    <t>Z6</t>
  </si>
  <si>
    <t>Z7</t>
  </si>
  <si>
    <t>Z8</t>
  </si>
  <si>
    <t>Хорошавцев Виктор Клевцов Роман</t>
  </si>
  <si>
    <t>Иванов Андрей           Самарин Андрей</t>
  </si>
  <si>
    <t>X115</t>
  </si>
  <si>
    <t>xxx</t>
  </si>
  <si>
    <t>L</t>
  </si>
  <si>
    <t>Y8</t>
  </si>
  <si>
    <t xml:space="preserve"> </t>
  </si>
  <si>
    <t>Чечкин Роман            Ветров Дмитрий</t>
  </si>
  <si>
    <t xml:space="preserve">                          ТР-2. Итоговая классификация. (Предварительно)                                                     </t>
  </si>
  <si>
    <t>ТР-2 . СУ-2. Промежуточная классификация.</t>
  </si>
  <si>
    <t>3 - й этап Кубка РАФ по трофи-рейдам</t>
  </si>
  <si>
    <t>ТР-2 . СУ-1. Промежуточная классификация.</t>
  </si>
  <si>
    <t>3 - й этап Кубка Черноземья по трофи-рейдам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</si>
</sst>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h:mm:ss;@"/>
    <numFmt numFmtId="174" formatCode="0.0"/>
    <numFmt numFmtId="175" formatCode="[h]:mm:ss;@"/>
    <numFmt numFmtId="176" formatCode="[h]:mm"/>
    <numFmt numFmtId="177" formatCode="[$-409]h:mm:ss\ AM/PM"/>
    <numFmt numFmtId="178" formatCode="[$-F400]h:mm:ss\ AM/PM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2" fontId="0" fillId="0" borderId="8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173" fontId="0" fillId="2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3" fontId="0" fillId="2" borderId="13" xfId="0" applyNumberFormat="1" applyFill="1" applyBorder="1" applyAlignment="1">
      <alignment horizontal="center" vertical="center"/>
    </xf>
    <xf numFmtId="173" fontId="0" fillId="2" borderId="11" xfId="0" applyNumberFormat="1" applyFill="1" applyBorder="1" applyAlignment="1">
      <alignment horizontal="center" vertical="center"/>
    </xf>
    <xf numFmtId="173" fontId="0" fillId="2" borderId="18" xfId="0" applyNumberFormat="1" applyFill="1" applyBorder="1" applyAlignment="1">
      <alignment horizontal="center" vertical="center"/>
    </xf>
    <xf numFmtId="173" fontId="0" fillId="2" borderId="12" xfId="0" applyNumberFormat="1" applyFill="1" applyBorder="1" applyAlignment="1">
      <alignment horizontal="center" vertical="center"/>
    </xf>
    <xf numFmtId="175" fontId="0" fillId="2" borderId="18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23" xfId="0" applyNumberFormat="1" applyBorder="1" applyAlignment="1">
      <alignment horizontal="center" vertical="center"/>
    </xf>
    <xf numFmtId="173" fontId="0" fillId="2" borderId="24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wrapText="1"/>
    </xf>
    <xf numFmtId="49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49" fontId="0" fillId="2" borderId="24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172" fontId="0" fillId="2" borderId="31" xfId="0" applyNumberFormat="1" applyFill="1" applyBorder="1" applyAlignment="1">
      <alignment horizontal="center" vertical="center"/>
    </xf>
    <xf numFmtId="172" fontId="0" fillId="2" borderId="3" xfId="0" applyNumberFormat="1" applyFill="1" applyBorder="1" applyAlignment="1">
      <alignment horizontal="center" vertical="center"/>
    </xf>
    <xf numFmtId="172" fontId="0" fillId="2" borderId="23" xfId="0" applyNumberFormat="1" applyFill="1" applyBorder="1" applyAlignment="1">
      <alignment horizontal="center" vertical="center"/>
    </xf>
    <xf numFmtId="172" fontId="0" fillId="2" borderId="32" xfId="0" applyNumberFormat="1" applyFill="1" applyBorder="1" applyAlignment="1">
      <alignment horizontal="center" vertical="center"/>
    </xf>
    <xf numFmtId="172" fontId="0" fillId="2" borderId="33" xfId="0" applyNumberFormat="1" applyFill="1" applyBorder="1" applyAlignment="1">
      <alignment horizontal="center" vertical="center"/>
    </xf>
    <xf numFmtId="172" fontId="0" fillId="2" borderId="34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2" fontId="0" fillId="2" borderId="36" xfId="0" applyNumberForma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72" fontId="0" fillId="2" borderId="38" xfId="0" applyNumberFormat="1" applyFill="1" applyBorder="1" applyAlignment="1">
      <alignment horizontal="center" vertical="center"/>
    </xf>
    <xf numFmtId="172" fontId="0" fillId="2" borderId="39" xfId="0" applyNumberFormat="1" applyFill="1" applyBorder="1" applyAlignment="1">
      <alignment horizontal="center" vertical="center"/>
    </xf>
    <xf numFmtId="172" fontId="0" fillId="2" borderId="8" xfId="0" applyNumberFormat="1" applyFill="1" applyBorder="1" applyAlignment="1">
      <alignment horizontal="center" vertical="center"/>
    </xf>
    <xf numFmtId="172" fontId="0" fillId="2" borderId="9" xfId="0" applyNumberFormat="1" applyFill="1" applyBorder="1" applyAlignment="1">
      <alignment horizontal="center" vertical="center"/>
    </xf>
    <xf numFmtId="172" fontId="0" fillId="0" borderId="40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5" fontId="0" fillId="0" borderId="27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5" fontId="3" fillId="3" borderId="18" xfId="0" applyNumberFormat="1" applyFont="1" applyFill="1" applyBorder="1" applyAlignment="1">
      <alignment horizontal="center" vertical="center"/>
    </xf>
    <xf numFmtId="173" fontId="3" fillId="3" borderId="18" xfId="0" applyNumberFormat="1" applyFont="1" applyFill="1" applyBorder="1" applyAlignment="1">
      <alignment horizontal="center" vertical="center"/>
    </xf>
    <xf numFmtId="173" fontId="3" fillId="3" borderId="17" xfId="0" applyNumberFormat="1" applyFont="1" applyFill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4" fontId="0" fillId="0" borderId="13" xfId="0" applyNumberFormat="1" applyBorder="1" applyAlignment="1">
      <alignment horizontal="center" vertical="center"/>
    </xf>
    <xf numFmtId="174" fontId="0" fillId="0" borderId="2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7" xfId="0" applyNumberFormat="1" applyFill="1" applyBorder="1" applyAlignment="1">
      <alignment horizontal="center" vertical="center"/>
    </xf>
    <xf numFmtId="176" fontId="0" fillId="2" borderId="35" xfId="0" applyNumberFormat="1" applyFill="1" applyBorder="1" applyAlignment="1">
      <alignment horizontal="center" vertical="center"/>
    </xf>
    <xf numFmtId="172" fontId="0" fillId="2" borderId="47" xfId="0" applyNumberFormat="1" applyFill="1" applyBorder="1" applyAlignment="1">
      <alignment horizontal="center" vertical="center"/>
    </xf>
    <xf numFmtId="172" fontId="0" fillId="2" borderId="4" xfId="0" applyNumberFormat="1" applyFill="1" applyBorder="1" applyAlignment="1">
      <alignment horizontal="center" vertical="center"/>
    </xf>
    <xf numFmtId="172" fontId="0" fillId="2" borderId="14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1" fontId="0" fillId="2" borderId="39" xfId="0" applyNumberFormat="1" applyFill="1" applyBorder="1" applyAlignment="1">
      <alignment horizontal="center" vertical="center"/>
    </xf>
    <xf numFmtId="1" fontId="0" fillId="2" borderId="52" xfId="0" applyNumberFormat="1" applyFill="1" applyBorder="1" applyAlignment="1">
      <alignment horizontal="center" vertical="center"/>
    </xf>
    <xf numFmtId="1" fontId="0" fillId="2" borderId="53" xfId="0" applyNumberFormat="1" applyFill="1" applyBorder="1" applyAlignment="1">
      <alignment horizontal="center" vertical="center"/>
    </xf>
    <xf numFmtId="176" fontId="0" fillId="2" borderId="54" xfId="0" applyNumberFormat="1" applyFill="1" applyBorder="1" applyAlignment="1">
      <alignment horizontal="center" vertical="center"/>
    </xf>
    <xf numFmtId="176" fontId="0" fillId="2" borderId="46" xfId="0" applyNumberForma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wrapText="1"/>
    </xf>
    <xf numFmtId="49" fontId="0" fillId="0" borderId="57" xfId="0" applyNumberFormat="1" applyFont="1" applyBorder="1" applyAlignment="1">
      <alignment horizontal="left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1" fontId="0" fillId="2" borderId="24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0" fillId="0" borderId="57" xfId="0" applyFill="1" applyBorder="1" applyAlignment="1">
      <alignment horizontal="left" wrapText="1"/>
    </xf>
    <xf numFmtId="0" fontId="0" fillId="0" borderId="5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72" fontId="0" fillId="0" borderId="4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5" fontId="3" fillId="0" borderId="18" xfId="0" applyNumberFormat="1" applyFont="1" applyFill="1" applyBorder="1" applyAlignment="1">
      <alignment horizontal="center" vertical="center"/>
    </xf>
    <xf numFmtId="173" fontId="0" fillId="2" borderId="27" xfId="0" applyNumberFormat="1" applyFill="1" applyBorder="1" applyAlignment="1">
      <alignment horizontal="center" vertical="center"/>
    </xf>
    <xf numFmtId="175" fontId="0" fillId="2" borderId="19" xfId="0" applyNumberFormat="1" applyFill="1" applyBorder="1" applyAlignment="1">
      <alignment horizontal="center" vertical="center"/>
    </xf>
    <xf numFmtId="173" fontId="0" fillId="2" borderId="19" xfId="0" applyNumberFormat="1" applyFill="1" applyBorder="1" applyAlignment="1">
      <alignment horizontal="center" vertical="center"/>
    </xf>
    <xf numFmtId="173" fontId="0" fillId="2" borderId="8" xfId="0" applyNumberFormat="1" applyFill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59" xfId="0" applyNumberFormat="1" applyBorder="1" applyAlignment="1">
      <alignment horizontal="center" vertical="center"/>
    </xf>
    <xf numFmtId="174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2" fontId="0" fillId="0" borderId="24" xfId="0" applyNumberFormat="1" applyBorder="1" applyAlignment="1">
      <alignment horizontal="center" vertical="center"/>
    </xf>
    <xf numFmtId="174" fontId="0" fillId="0" borderId="41" xfId="0" applyNumberFormat="1" applyBorder="1" applyAlignment="1">
      <alignment horizontal="center" vertical="center"/>
    </xf>
    <xf numFmtId="0" fontId="0" fillId="0" borderId="62" xfId="0" applyFont="1" applyFill="1" applyBorder="1" applyAlignment="1">
      <alignment horizontal="left" wrapText="1"/>
    </xf>
    <xf numFmtId="0" fontId="0" fillId="0" borderId="62" xfId="0" applyFill="1" applyBorder="1" applyAlignment="1">
      <alignment horizontal="left" wrapText="1"/>
    </xf>
    <xf numFmtId="49" fontId="0" fillId="0" borderId="63" xfId="0" applyNumberFormat="1" applyFont="1" applyBorder="1" applyAlignment="1">
      <alignment horizontal="left" vertical="center" wrapText="1"/>
    </xf>
    <xf numFmtId="174" fontId="0" fillId="0" borderId="9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176" fontId="0" fillId="0" borderId="24" xfId="0" applyNumberFormat="1" applyBorder="1" applyAlignment="1">
      <alignment horizontal="center" vertical="center"/>
    </xf>
    <xf numFmtId="176" fontId="0" fillId="2" borderId="40" xfId="0" applyNumberFormat="1" applyFill="1" applyBorder="1" applyAlignment="1">
      <alignment horizontal="center" vertical="center"/>
    </xf>
    <xf numFmtId="173" fontId="3" fillId="3" borderId="2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4" xfId="0" applyFill="1" applyBorder="1" applyAlignment="1">
      <alignment horizontal="left" wrapText="1"/>
    </xf>
    <xf numFmtId="172" fontId="0" fillId="0" borderId="47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3" fontId="0" fillId="2" borderId="26" xfId="0" applyNumberFormat="1" applyFill="1" applyBorder="1" applyAlignment="1">
      <alignment horizontal="center" vertical="center"/>
    </xf>
    <xf numFmtId="173" fontId="0" fillId="2" borderId="4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5" fontId="0" fillId="2" borderId="15" xfId="0" applyNumberFormat="1" applyFill="1" applyBorder="1" applyAlignment="1">
      <alignment horizontal="center" vertical="center"/>
    </xf>
    <xf numFmtId="175" fontId="3" fillId="3" borderId="26" xfId="0" applyNumberFormat="1" applyFont="1" applyFill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0" fontId="0" fillId="0" borderId="65" xfId="0" applyFont="1" applyFill="1" applyBorder="1" applyAlignment="1">
      <alignment horizontal="left" wrapText="1"/>
    </xf>
    <xf numFmtId="0" fontId="0" fillId="0" borderId="65" xfId="0" applyFill="1" applyBorder="1" applyAlignment="1">
      <alignment horizontal="left" wrapText="1"/>
    </xf>
    <xf numFmtId="49" fontId="0" fillId="0" borderId="66" xfId="0" applyNumberFormat="1" applyFont="1" applyBorder="1" applyAlignment="1">
      <alignment horizontal="left" vertical="center" wrapText="1"/>
    </xf>
    <xf numFmtId="0" fontId="0" fillId="2" borderId="12" xfId="0" applyFill="1" applyBorder="1" applyAlignment="1">
      <alignment horizontal="center" wrapText="1"/>
    </xf>
    <xf numFmtId="172" fontId="0" fillId="0" borderId="50" xfId="0" applyNumberFormat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172" fontId="0" fillId="2" borderId="50" xfId="0" applyNumberFormat="1" applyFill="1" applyBorder="1" applyAlignment="1">
      <alignment horizontal="center" vertical="center"/>
    </xf>
    <xf numFmtId="173" fontId="0" fillId="2" borderId="9" xfId="0" applyNumberFormat="1" applyFill="1" applyBorder="1" applyAlignment="1">
      <alignment horizontal="center" vertical="center"/>
    </xf>
    <xf numFmtId="173" fontId="0" fillId="2" borderId="20" xfId="0" applyNumberFormat="1" applyFill="1" applyBorder="1" applyAlignment="1">
      <alignment horizontal="center" vertical="center"/>
    </xf>
    <xf numFmtId="172" fontId="0" fillId="2" borderId="52" xfId="0" applyNumberFormat="1" applyFill="1" applyBorder="1" applyAlignment="1">
      <alignment horizontal="center" vertical="center"/>
    </xf>
    <xf numFmtId="172" fontId="0" fillId="0" borderId="51" xfId="0" applyNumberFormat="1" applyFill="1" applyBorder="1" applyAlignment="1">
      <alignment horizontal="center" vertical="center"/>
    </xf>
    <xf numFmtId="175" fontId="0" fillId="0" borderId="25" xfId="0" applyNumberForma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6" xfId="0" applyBorder="1" applyAlignment="1">
      <alignment horizontal="right" vertical="center"/>
    </xf>
    <xf numFmtId="44" fontId="4" fillId="0" borderId="68" xfId="15" applyFont="1" applyBorder="1" applyAlignment="1">
      <alignment horizontal="center" vertical="center"/>
    </xf>
    <xf numFmtId="44" fontId="4" fillId="0" borderId="0" xfId="15" applyFont="1" applyBorder="1" applyAlignment="1">
      <alignment horizontal="center" vertical="center"/>
    </xf>
    <xf numFmtId="44" fontId="7" fillId="0" borderId="45" xfId="15" applyFont="1" applyBorder="1" applyAlignment="1">
      <alignment horizontal="center" vertical="center"/>
    </xf>
    <xf numFmtId="44" fontId="7" fillId="0" borderId="55" xfId="15" applyFont="1" applyBorder="1" applyAlignment="1">
      <alignment horizontal="center" vertical="center"/>
    </xf>
    <xf numFmtId="44" fontId="7" fillId="0" borderId="70" xfId="15" applyFont="1" applyBorder="1" applyAlignment="1">
      <alignment horizontal="center" vertical="center"/>
    </xf>
    <xf numFmtId="44" fontId="7" fillId="0" borderId="71" xfId="15" applyFont="1" applyBorder="1" applyAlignment="1">
      <alignment horizontal="center" vertical="center"/>
    </xf>
    <xf numFmtId="44" fontId="7" fillId="0" borderId="72" xfId="15" applyFon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 wrapText="1"/>
    </xf>
    <xf numFmtId="49" fontId="0" fillId="0" borderId="74" xfId="0" applyNumberFormat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72" fontId="0" fillId="0" borderId="7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76" xfId="0" applyNumberFormat="1" applyFill="1" applyBorder="1" applyAlignment="1">
      <alignment horizontal="center" vertical="center"/>
    </xf>
    <xf numFmtId="1" fontId="0" fillId="2" borderId="77" xfId="0" applyNumberFormat="1" applyFill="1" applyBorder="1" applyAlignment="1">
      <alignment horizontal="center" vertical="center"/>
    </xf>
    <xf numFmtId="1" fontId="0" fillId="2" borderId="78" xfId="0" applyNumberFormat="1" applyFill="1" applyBorder="1" applyAlignment="1">
      <alignment horizontal="center" vertical="center"/>
    </xf>
    <xf numFmtId="176" fontId="0" fillId="2" borderId="79" xfId="0" applyNumberFormat="1" applyFill="1" applyBorder="1" applyAlignment="1">
      <alignment horizontal="center" vertical="center"/>
    </xf>
    <xf numFmtId="172" fontId="0" fillId="2" borderId="75" xfId="0" applyNumberFormat="1" applyFill="1" applyBorder="1" applyAlignment="1">
      <alignment horizontal="center" vertical="center"/>
    </xf>
    <xf numFmtId="172" fontId="0" fillId="2" borderId="80" xfId="0" applyNumberFormat="1" applyFill="1" applyBorder="1" applyAlignment="1">
      <alignment horizontal="center" vertical="center"/>
    </xf>
    <xf numFmtId="173" fontId="0" fillId="2" borderId="5" xfId="0" applyNumberFormat="1" applyFill="1" applyBorder="1" applyAlignment="1">
      <alignment horizontal="center" vertical="center"/>
    </xf>
    <xf numFmtId="173" fontId="0" fillId="2" borderId="22" xfId="0" applyNumberFormat="1" applyFill="1" applyBorder="1" applyAlignment="1">
      <alignment horizontal="center" vertical="center"/>
    </xf>
    <xf numFmtId="173" fontId="0" fillId="2" borderId="76" xfId="0" applyNumberFormat="1" applyFill="1" applyBorder="1" applyAlignment="1">
      <alignment horizontal="center" vertical="center"/>
    </xf>
    <xf numFmtId="172" fontId="0" fillId="2" borderId="73" xfId="0" applyNumberFormat="1" applyFill="1" applyBorder="1" applyAlignment="1">
      <alignment horizontal="center" vertical="center"/>
    </xf>
    <xf numFmtId="172" fontId="0" fillId="2" borderId="74" xfId="0" applyNumberFormat="1" applyFill="1" applyBorder="1" applyAlignment="1">
      <alignment horizontal="center" vertical="center"/>
    </xf>
    <xf numFmtId="172" fontId="0" fillId="0" borderId="79" xfId="0" applyNumberFormat="1" applyFill="1" applyBorder="1" applyAlignment="1">
      <alignment horizontal="center" vertical="center"/>
    </xf>
    <xf numFmtId="173" fontId="3" fillId="3" borderId="76" xfId="0" applyNumberFormat="1" applyFont="1" applyFill="1" applyBorder="1" applyAlignment="1">
      <alignment horizontal="center" vertical="center"/>
    </xf>
    <xf numFmtId="175" fontId="0" fillId="0" borderId="5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4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left" wrapText="1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left" wrapText="1"/>
    </xf>
    <xf numFmtId="173" fontId="3" fillId="3" borderId="26" xfId="0" applyNumberFormat="1" applyFont="1" applyFill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wrapText="1"/>
    </xf>
    <xf numFmtId="49" fontId="0" fillId="0" borderId="86" xfId="0" applyNumberFormat="1" applyFont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173" fontId="0" fillId="2" borderId="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2</xdr:col>
      <xdr:colOff>95250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95250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47625</xdr:rowOff>
    </xdr:from>
    <xdr:to>
      <xdr:col>2</xdr:col>
      <xdr:colOff>95250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47625</xdr:rowOff>
    </xdr:from>
    <xdr:to>
      <xdr:col>2</xdr:col>
      <xdr:colOff>95250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95250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Z95"/>
  <sheetViews>
    <sheetView tabSelected="1" workbookViewId="0" topLeftCell="A1">
      <selection activeCell="BX44" sqref="BX44"/>
    </sheetView>
  </sheetViews>
  <sheetFormatPr defaultColWidth="9.00390625" defaultRowHeight="12.75"/>
  <cols>
    <col min="1" max="1" width="4.00390625" style="6" bestFit="1" customWidth="1"/>
    <col min="2" max="2" width="5.75390625" style="6" customWidth="1"/>
    <col min="3" max="3" width="22.75390625" style="6" bestFit="1" customWidth="1"/>
    <col min="4" max="4" width="5.75390625" style="6" hidden="1" customWidth="1"/>
    <col min="5" max="57" width="9.125" style="6" hidden="1" customWidth="1"/>
    <col min="58" max="58" width="7.875" style="6" hidden="1" customWidth="1"/>
    <col min="59" max="66" width="6.75390625" style="6" hidden="1" customWidth="1"/>
    <col min="67" max="67" width="10.75390625" style="6" hidden="1" customWidth="1"/>
    <col min="68" max="68" width="5.75390625" style="6" hidden="1" customWidth="1"/>
    <col min="69" max="69" width="9.75390625" style="6" hidden="1" customWidth="1"/>
    <col min="70" max="70" width="10.75390625" style="6" hidden="1" customWidth="1"/>
    <col min="71" max="72" width="6.75390625" style="6" hidden="1" customWidth="1"/>
    <col min="73" max="74" width="9.75390625" style="6" hidden="1" customWidth="1"/>
    <col min="75" max="75" width="10.75390625" style="6" customWidth="1"/>
    <col min="76" max="76" width="9.75390625" style="6" customWidth="1"/>
    <col min="77" max="78" width="7.75390625" style="6" customWidth="1"/>
    <col min="79" max="16384" width="9.125" style="6" customWidth="1"/>
  </cols>
  <sheetData>
    <row r="4" spans="1:78" ht="15.75">
      <c r="A4" s="238" t="s">
        <v>91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</row>
    <row r="5" spans="1:78" ht="15.75">
      <c r="A5" s="238" t="s">
        <v>69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</row>
    <row r="6" spans="1:78" ht="15.75">
      <c r="A6" s="238" t="s">
        <v>158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</row>
    <row r="7" ht="13.5" thickBot="1"/>
    <row r="8" spans="1:78" ht="13.5" customHeight="1" thickBot="1">
      <c r="A8" s="234"/>
      <c r="B8" s="236" t="s">
        <v>0</v>
      </c>
      <c r="C8" s="7" t="s">
        <v>11</v>
      </c>
      <c r="D8" s="32" t="s">
        <v>20</v>
      </c>
      <c r="E8" s="239" t="s">
        <v>1</v>
      </c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146"/>
      <c r="BD8" s="146"/>
      <c r="BE8" s="146"/>
      <c r="BF8" s="241" t="s">
        <v>2</v>
      </c>
      <c r="BG8" s="101" t="s">
        <v>83</v>
      </c>
      <c r="BH8" s="225" t="s">
        <v>22</v>
      </c>
      <c r="BI8" s="243" t="s">
        <v>75</v>
      </c>
      <c r="BJ8" s="244"/>
      <c r="BK8" s="244"/>
      <c r="BL8" s="245"/>
      <c r="BM8" s="246" t="s">
        <v>71</v>
      </c>
      <c r="BN8" s="227"/>
      <c r="BO8" s="226" t="s">
        <v>3</v>
      </c>
      <c r="BP8" s="227"/>
      <c r="BQ8" s="32" t="s">
        <v>15</v>
      </c>
      <c r="BR8" s="32" t="s">
        <v>16</v>
      </c>
      <c r="BS8" s="228" t="s">
        <v>76</v>
      </c>
      <c r="BT8" s="229"/>
      <c r="BU8" s="230"/>
      <c r="BV8" s="79" t="s">
        <v>80</v>
      </c>
      <c r="BW8" s="14" t="s">
        <v>16</v>
      </c>
      <c r="BX8" s="231" t="s">
        <v>4</v>
      </c>
      <c r="BY8" s="232"/>
      <c r="BZ8" s="233"/>
    </row>
    <row r="9" spans="1:78" ht="13.5" thickBot="1">
      <c r="A9" s="235"/>
      <c r="B9" s="237"/>
      <c r="C9" s="8" t="s">
        <v>12</v>
      </c>
      <c r="D9" s="46" t="s">
        <v>21</v>
      </c>
      <c r="E9" s="42" t="s">
        <v>90</v>
      </c>
      <c r="F9" s="145" t="s">
        <v>96</v>
      </c>
      <c r="G9" s="145" t="s">
        <v>97</v>
      </c>
      <c r="H9" s="42" t="s">
        <v>98</v>
      </c>
      <c r="I9" s="42" t="s">
        <v>99</v>
      </c>
      <c r="J9" s="42" t="s">
        <v>100</v>
      </c>
      <c r="K9" s="42" t="s">
        <v>101</v>
      </c>
      <c r="L9" s="42" t="s">
        <v>149</v>
      </c>
      <c r="M9" s="42" t="s">
        <v>103</v>
      </c>
      <c r="N9" s="42" t="s">
        <v>104</v>
      </c>
      <c r="O9" s="42" t="s">
        <v>102</v>
      </c>
      <c r="P9" s="42" t="s">
        <v>105</v>
      </c>
      <c r="Q9" s="42" t="s">
        <v>106</v>
      </c>
      <c r="R9" s="42" t="s">
        <v>107</v>
      </c>
      <c r="S9" s="42" t="s">
        <v>108</v>
      </c>
      <c r="T9" s="42" t="s">
        <v>109</v>
      </c>
      <c r="U9" s="42" t="s">
        <v>110</v>
      </c>
      <c r="V9" s="42" t="s">
        <v>111</v>
      </c>
      <c r="W9" s="42" t="s">
        <v>112</v>
      </c>
      <c r="X9" s="42" t="s">
        <v>113</v>
      </c>
      <c r="Y9" s="42" t="s">
        <v>114</v>
      </c>
      <c r="Z9" s="42" t="s">
        <v>115</v>
      </c>
      <c r="AA9" s="42" t="s">
        <v>116</v>
      </c>
      <c r="AB9" s="42" t="s">
        <v>117</v>
      </c>
      <c r="AC9" s="42" t="s">
        <v>118</v>
      </c>
      <c r="AD9" s="42" t="s">
        <v>119</v>
      </c>
      <c r="AE9" s="42" t="s">
        <v>120</v>
      </c>
      <c r="AF9" s="42" t="s">
        <v>121</v>
      </c>
      <c r="AG9" s="42" t="s">
        <v>122</v>
      </c>
      <c r="AH9" s="42" t="s">
        <v>123</v>
      </c>
      <c r="AI9" s="42" t="s">
        <v>124</v>
      </c>
      <c r="AJ9" s="42" t="s">
        <v>125</v>
      </c>
      <c r="AK9" s="42" t="s">
        <v>126</v>
      </c>
      <c r="AL9" s="42" t="s">
        <v>127</v>
      </c>
      <c r="AM9" s="42" t="s">
        <v>128</v>
      </c>
      <c r="AN9" s="42" t="s">
        <v>129</v>
      </c>
      <c r="AO9" s="42" t="s">
        <v>130</v>
      </c>
      <c r="AP9" s="42" t="s">
        <v>131</v>
      </c>
      <c r="AQ9" s="42" t="s">
        <v>132</v>
      </c>
      <c r="AR9" s="42" t="s">
        <v>133</v>
      </c>
      <c r="AS9" s="42" t="s">
        <v>134</v>
      </c>
      <c r="AT9" s="42" t="s">
        <v>135</v>
      </c>
      <c r="AU9" s="42" t="s">
        <v>136</v>
      </c>
      <c r="AV9" s="42" t="s">
        <v>137</v>
      </c>
      <c r="AW9" s="42" t="s">
        <v>138</v>
      </c>
      <c r="AX9" s="42" t="s">
        <v>139</v>
      </c>
      <c r="AY9" s="42" t="s">
        <v>140</v>
      </c>
      <c r="AZ9" s="42" t="s">
        <v>141</v>
      </c>
      <c r="BA9" s="42" t="s">
        <v>142</v>
      </c>
      <c r="BB9" s="42" t="s">
        <v>143</v>
      </c>
      <c r="BC9" s="42" t="s">
        <v>144</v>
      </c>
      <c r="BD9" s="42" t="s">
        <v>145</v>
      </c>
      <c r="BE9" s="42" t="s">
        <v>146</v>
      </c>
      <c r="BF9" s="242"/>
      <c r="BG9" s="102" t="s">
        <v>86</v>
      </c>
      <c r="BH9" s="205"/>
      <c r="BI9" s="114" t="s">
        <v>20</v>
      </c>
      <c r="BJ9" s="111" t="s">
        <v>89</v>
      </c>
      <c r="BK9" s="127" t="s">
        <v>87</v>
      </c>
      <c r="BL9" s="128" t="s">
        <v>21</v>
      </c>
      <c r="BM9" s="110" t="s">
        <v>77</v>
      </c>
      <c r="BN9" s="67" t="s">
        <v>78</v>
      </c>
      <c r="BO9" s="33" t="s">
        <v>5</v>
      </c>
      <c r="BP9" s="33" t="s">
        <v>79</v>
      </c>
      <c r="BQ9" s="33" t="s">
        <v>17</v>
      </c>
      <c r="BR9" s="33" t="s">
        <v>5</v>
      </c>
      <c r="BS9" s="76" t="s">
        <v>72</v>
      </c>
      <c r="BT9" s="70" t="s">
        <v>73</v>
      </c>
      <c r="BU9" s="66" t="s">
        <v>74</v>
      </c>
      <c r="BV9" s="80" t="s">
        <v>5</v>
      </c>
      <c r="BW9" s="15" t="s">
        <v>5</v>
      </c>
      <c r="BX9" s="2" t="s">
        <v>5</v>
      </c>
      <c r="BY9" s="2" t="s">
        <v>6</v>
      </c>
      <c r="BZ9" s="2" t="s">
        <v>7</v>
      </c>
    </row>
    <row r="10" spans="1:78" ht="26.25" thickBot="1">
      <c r="A10" s="39">
        <v>1</v>
      </c>
      <c r="B10" s="294">
        <v>1</v>
      </c>
      <c r="C10" s="295" t="s">
        <v>148</v>
      </c>
      <c r="D10" s="156" t="s">
        <v>21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>
        <v>0.041666666666666664</v>
      </c>
      <c r="W10" s="201"/>
      <c r="X10" s="201"/>
      <c r="Y10" s="201"/>
      <c r="Z10" s="201"/>
      <c r="AA10" s="201"/>
      <c r="AB10" s="201"/>
      <c r="AC10" s="201"/>
      <c r="AD10" s="201"/>
      <c r="AE10" s="201"/>
      <c r="AF10" s="201">
        <v>0.041666666666666664</v>
      </c>
      <c r="AG10" s="201"/>
      <c r="AH10" s="201"/>
      <c r="AI10" s="201"/>
      <c r="AJ10" s="201"/>
      <c r="AK10" s="201"/>
      <c r="AL10" s="201"/>
      <c r="AM10" s="201"/>
      <c r="AN10" s="201"/>
      <c r="AO10" s="201">
        <v>0.041666666666666664</v>
      </c>
      <c r="AP10" s="201"/>
      <c r="AQ10" s="201"/>
      <c r="AR10" s="201"/>
      <c r="AS10" s="201"/>
      <c r="AT10" s="201"/>
      <c r="AU10" s="201">
        <v>0.041666666666666664</v>
      </c>
      <c r="AV10" s="201">
        <v>0.041666666666666664</v>
      </c>
      <c r="AW10" s="201"/>
      <c r="AX10" s="201">
        <v>0.041666666666666664</v>
      </c>
      <c r="AY10" s="201"/>
      <c r="AZ10" s="201"/>
      <c r="BA10" s="201"/>
      <c r="BB10" s="201"/>
      <c r="BC10" s="201"/>
      <c r="BD10" s="201"/>
      <c r="BE10" s="201"/>
      <c r="BF10" s="202">
        <f aca="true" t="shared" si="0" ref="BF10:BF15">SUM(E10:BE10)</f>
        <v>0.24999999999999997</v>
      </c>
      <c r="BG10" s="47" t="e">
        <f>вспомогательный!BC5</f>
        <v>#REF!</v>
      </c>
      <c r="BH10" s="158"/>
      <c r="BI10" s="120">
        <f aca="true" t="shared" si="1" ref="BI10:BI15">IF(IF(D10="лин",(OR(BF10&gt;0,BH10="посл"))),"Н/З",BF10)</f>
        <v>0.24999999999999997</v>
      </c>
      <c r="BJ10" s="130">
        <v>79</v>
      </c>
      <c r="BK10" s="125">
        <v>6</v>
      </c>
      <c r="BL10" s="134" t="e">
        <f aca="true" t="shared" si="2" ref="BL10:BL15">IF(AND(D10="нав",(BJ10-BG10&lt;5)),"Н/З",BF10)</f>
        <v>#REF!</v>
      </c>
      <c r="BM10" s="117">
        <v>0.4166666666666667</v>
      </c>
      <c r="BN10" s="63">
        <v>0.4166666666666667</v>
      </c>
      <c r="BO10" s="34">
        <v>0.8118055555555556</v>
      </c>
      <c r="BP10" s="34"/>
      <c r="BQ10" s="34">
        <v>0.4166666666666667</v>
      </c>
      <c r="BR10" s="203">
        <f aca="true" t="shared" si="3" ref="BR10:BR15">BO10-BN10</f>
        <v>0.3951388888888889</v>
      </c>
      <c r="BS10" s="60">
        <f aca="true" t="shared" si="4" ref="BS10:BS15">IF((BN10-BM10)&gt;(1*"0:29"),"искл",BN10-BM10)</f>
        <v>0</v>
      </c>
      <c r="BT10" s="71"/>
      <c r="BU10" s="69">
        <f aca="true" t="shared" si="5" ref="BU10:BU15">IF(BS10="искл","искл",BS10+BT10)</f>
        <v>0</v>
      </c>
      <c r="BV10" s="296">
        <f aca="true" t="shared" si="6" ref="BV10:BV15">IF(BQ10&gt;BR10,BR10,"норматив")</f>
        <v>0.3951388888888889</v>
      </c>
      <c r="BW10" s="208">
        <f aca="true" t="shared" si="7" ref="BW10:BW15">IF(BP10="Н/Ф","нет финиша",BV10)</f>
        <v>0.3951388888888889</v>
      </c>
      <c r="BX10" s="209">
        <f>BW10</f>
        <v>0.3951388888888889</v>
      </c>
      <c r="BY10" s="24">
        <v>1</v>
      </c>
      <c r="BZ10" s="87">
        <f>IF(BY10&gt;0,100-(((100-1)/(SQRT(6)-1))*(SQRT(BY10)-1)),0)</f>
        <v>100</v>
      </c>
    </row>
    <row r="11" spans="1:78" s="171" customFormat="1" ht="26.25" thickBot="1">
      <c r="A11" s="164">
        <v>2</v>
      </c>
      <c r="B11" s="161">
        <v>2</v>
      </c>
      <c r="C11" s="153" t="s">
        <v>147</v>
      </c>
      <c r="D11" s="54" t="s">
        <v>21</v>
      </c>
      <c r="E11" s="165"/>
      <c r="F11" s="165"/>
      <c r="G11" s="165"/>
      <c r="H11" s="165"/>
      <c r="I11" s="165"/>
      <c r="J11" s="165"/>
      <c r="K11" s="165"/>
      <c r="L11" s="165"/>
      <c r="M11" s="165">
        <v>0.041666666666666664</v>
      </c>
      <c r="N11" s="165"/>
      <c r="O11" s="165"/>
      <c r="P11" s="165">
        <v>0.041666666666666664</v>
      </c>
      <c r="Q11" s="165">
        <v>0.041666666666666664</v>
      </c>
      <c r="R11" s="165">
        <v>0.041666666666666664</v>
      </c>
      <c r="S11" s="165">
        <v>0.041666666666666664</v>
      </c>
      <c r="T11" s="165"/>
      <c r="U11" s="165">
        <v>0.041666666666666664</v>
      </c>
      <c r="V11" s="165">
        <v>0.041666666666666664</v>
      </c>
      <c r="W11" s="165">
        <v>0.041666666666666664</v>
      </c>
      <c r="X11" s="165">
        <v>0.041666666666666664</v>
      </c>
      <c r="Y11" s="165"/>
      <c r="Z11" s="165"/>
      <c r="AA11" s="165"/>
      <c r="AB11" s="165"/>
      <c r="AC11" s="165"/>
      <c r="AD11" s="165"/>
      <c r="AE11" s="165">
        <v>0.041666666666666664</v>
      </c>
      <c r="AF11" s="165">
        <v>0.041666666666666664</v>
      </c>
      <c r="AG11" s="165"/>
      <c r="AH11" s="165"/>
      <c r="AI11" s="165">
        <v>0.041666666666666664</v>
      </c>
      <c r="AJ11" s="165"/>
      <c r="AK11" s="165">
        <v>0.041666666666666664</v>
      </c>
      <c r="AL11" s="165"/>
      <c r="AM11" s="165"/>
      <c r="AN11" s="165">
        <v>0.041666666666666664</v>
      </c>
      <c r="AO11" s="165"/>
      <c r="AP11" s="165"/>
      <c r="AQ11" s="165"/>
      <c r="AR11" s="165"/>
      <c r="AS11" s="165">
        <v>0.041666666666666664</v>
      </c>
      <c r="AT11" s="165"/>
      <c r="AU11" s="165">
        <v>0.041666666666666664</v>
      </c>
      <c r="AV11" s="165">
        <v>0.041666666666666664</v>
      </c>
      <c r="AW11" s="165">
        <v>0.041666666666666664</v>
      </c>
      <c r="AX11" s="165"/>
      <c r="AY11" s="165"/>
      <c r="AZ11" s="165"/>
      <c r="BA11" s="165"/>
      <c r="BB11" s="165">
        <v>0.041666666666666664</v>
      </c>
      <c r="BC11" s="165"/>
      <c r="BD11" s="165"/>
      <c r="BE11" s="165"/>
      <c r="BF11" s="166">
        <f t="shared" si="0"/>
        <v>0.7916666666666664</v>
      </c>
      <c r="BG11" s="108">
        <f>вспомогательный!BC6</f>
        <v>19</v>
      </c>
      <c r="BH11" s="49"/>
      <c r="BI11" s="48">
        <f t="shared" si="1"/>
        <v>0.7916666666666664</v>
      </c>
      <c r="BJ11" s="131">
        <v>79</v>
      </c>
      <c r="BK11" s="126">
        <v>6</v>
      </c>
      <c r="BL11" s="135">
        <f t="shared" si="2"/>
        <v>0.7916666666666664</v>
      </c>
      <c r="BM11" s="118">
        <v>0.4166666666666667</v>
      </c>
      <c r="BN11" s="64">
        <v>0.4166666666666667</v>
      </c>
      <c r="BO11" s="35">
        <v>0.7888888888888889</v>
      </c>
      <c r="BP11" s="43"/>
      <c r="BQ11" s="43">
        <v>0.4166666666666667</v>
      </c>
      <c r="BR11" s="36">
        <f t="shared" si="3"/>
        <v>0.3722222222222222</v>
      </c>
      <c r="BS11" s="72">
        <f t="shared" si="4"/>
        <v>0</v>
      </c>
      <c r="BT11" s="73"/>
      <c r="BU11" s="75">
        <f t="shared" si="5"/>
        <v>0</v>
      </c>
      <c r="BV11" s="167">
        <f t="shared" si="6"/>
        <v>0.3722222222222222</v>
      </c>
      <c r="BW11" s="168">
        <f t="shared" si="7"/>
        <v>0.3722222222222222</v>
      </c>
      <c r="BX11" s="169">
        <f>IF(OR(BI11="Н/З",BL11="Н/З",BV11="норматив",BU11="искл",BP11="Н/Ф"),"не зач.",BF11+BU11+BV11)</f>
        <v>1.1638888888888885</v>
      </c>
      <c r="BY11" s="30">
        <v>2</v>
      </c>
      <c r="BZ11" s="78">
        <f>IF(BY11&gt;0,100-(((100-1)/(SQRT(6)-1))*(SQRT(BY11)-1)),0)</f>
        <v>71.70925639239209</v>
      </c>
    </row>
    <row r="12" spans="1:78" s="171" customFormat="1" ht="26.25" thickBot="1">
      <c r="A12" s="164">
        <v>3</v>
      </c>
      <c r="B12" s="162">
        <v>24</v>
      </c>
      <c r="C12" s="160" t="s">
        <v>95</v>
      </c>
      <c r="D12" s="55" t="s">
        <v>21</v>
      </c>
      <c r="E12" s="165"/>
      <c r="F12" s="165"/>
      <c r="G12" s="165"/>
      <c r="H12" s="165">
        <v>0.041666666666666664</v>
      </c>
      <c r="I12" s="165">
        <v>0.041666666666666664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>
        <v>0.041666666666666664</v>
      </c>
      <c r="W12" s="165">
        <v>0.041666666666666664</v>
      </c>
      <c r="X12" s="165">
        <v>0.041666666666666664</v>
      </c>
      <c r="Y12" s="165"/>
      <c r="Z12" s="165"/>
      <c r="AA12" s="165"/>
      <c r="AB12" s="165"/>
      <c r="AC12" s="165"/>
      <c r="AD12" s="165"/>
      <c r="AE12" s="165">
        <v>0.041666666666666664</v>
      </c>
      <c r="AF12" s="165">
        <v>0.041666666666666664</v>
      </c>
      <c r="AG12" s="165"/>
      <c r="AH12" s="165"/>
      <c r="AI12" s="165"/>
      <c r="AJ12" s="165" t="s">
        <v>153</v>
      </c>
      <c r="AK12" s="165">
        <v>0.041666666666666664</v>
      </c>
      <c r="AL12" s="165">
        <v>0.041666666666666664</v>
      </c>
      <c r="AM12" s="165"/>
      <c r="AN12" s="165"/>
      <c r="AO12" s="165"/>
      <c r="AP12" s="165"/>
      <c r="AQ12" s="165"/>
      <c r="AR12" s="165"/>
      <c r="AS12" s="165"/>
      <c r="AT12" s="165"/>
      <c r="AU12" s="165">
        <v>0.041666666666666664</v>
      </c>
      <c r="AV12" s="165">
        <v>0.041666666666666664</v>
      </c>
      <c r="AW12" s="165">
        <v>0.041666666666666664</v>
      </c>
      <c r="AX12" s="165">
        <v>0.041666666666666664</v>
      </c>
      <c r="AY12" s="165">
        <v>0.041666666666666664</v>
      </c>
      <c r="AZ12" s="165"/>
      <c r="BA12" s="165">
        <v>0.041666666666666664</v>
      </c>
      <c r="BB12" s="165">
        <v>0.041666666666666664</v>
      </c>
      <c r="BC12" s="165"/>
      <c r="BD12" s="165">
        <v>0.041666666666666664</v>
      </c>
      <c r="BE12" s="165">
        <v>0.041666666666666664</v>
      </c>
      <c r="BF12" s="166">
        <f t="shared" si="0"/>
        <v>0.7499999999999998</v>
      </c>
      <c r="BG12" s="108">
        <f>вспомогательный!BC3</f>
        <v>6</v>
      </c>
      <c r="BH12" s="157"/>
      <c r="BI12" s="48">
        <f t="shared" si="1"/>
        <v>0.7499999999999998</v>
      </c>
      <c r="BJ12" s="131">
        <v>79</v>
      </c>
      <c r="BK12" s="126">
        <v>6</v>
      </c>
      <c r="BL12" s="135">
        <f t="shared" si="2"/>
        <v>0.7499999999999998</v>
      </c>
      <c r="BM12" s="118">
        <v>0.4166666666666667</v>
      </c>
      <c r="BN12" s="64">
        <v>0.4166666666666667</v>
      </c>
      <c r="BO12" s="35">
        <v>0.8161111111111111</v>
      </c>
      <c r="BP12" s="43"/>
      <c r="BQ12" s="43">
        <v>0.4166666666666667</v>
      </c>
      <c r="BR12" s="38">
        <f t="shared" si="3"/>
        <v>0.39944444444444444</v>
      </c>
      <c r="BS12" s="72">
        <f t="shared" si="4"/>
        <v>0</v>
      </c>
      <c r="BT12" s="73"/>
      <c r="BU12" s="75">
        <f t="shared" si="5"/>
        <v>0</v>
      </c>
      <c r="BV12" s="172">
        <f t="shared" si="6"/>
        <v>0.39944444444444444</v>
      </c>
      <c r="BW12" s="168">
        <f t="shared" si="7"/>
        <v>0.39944444444444444</v>
      </c>
      <c r="BX12" s="169">
        <f>IF(OR(BI12="Н/З",BL12="Н/З",BV12="норматив",BU12="искл",BP12="Н/Ф"),"не зач.",BF12+BU12+BV12)</f>
        <v>1.1494444444444443</v>
      </c>
      <c r="BY12" s="170">
        <v>3</v>
      </c>
      <c r="BZ12" s="78">
        <f>IF(BY12&gt;0,100-(((100-1)/(SQRT(6)-1))*(SQRT(BY12)-1)),0)</f>
        <v>50.00100531228131</v>
      </c>
    </row>
    <row r="13" spans="1:78" ht="26.25" thickBot="1">
      <c r="A13" s="39">
        <v>4</v>
      </c>
      <c r="B13" s="161">
        <v>31</v>
      </c>
      <c r="C13" s="153" t="s">
        <v>92</v>
      </c>
      <c r="D13" s="54" t="s">
        <v>21</v>
      </c>
      <c r="E13" s="4">
        <v>0.041666666666666664</v>
      </c>
      <c r="F13" s="4">
        <v>0.041666666666666664</v>
      </c>
      <c r="G13" s="4">
        <v>0.041666666666666664</v>
      </c>
      <c r="H13" s="4">
        <v>0.041666666666666664</v>
      </c>
      <c r="I13" s="4">
        <v>0.041666666666666664</v>
      </c>
      <c r="J13" s="4">
        <v>0.041666666666666664</v>
      </c>
      <c r="K13" s="4">
        <v>0.041666666666666664</v>
      </c>
      <c r="L13" s="4">
        <v>0.041666666666666664</v>
      </c>
      <c r="M13" s="4">
        <v>0.041666666666666664</v>
      </c>
      <c r="N13" s="4">
        <v>0.041666666666666664</v>
      </c>
      <c r="O13" s="4">
        <v>0.041666666666666664</v>
      </c>
      <c r="P13" s="4">
        <v>0.041666666666666664</v>
      </c>
      <c r="Q13" s="4">
        <v>0.041666666666666664</v>
      </c>
      <c r="R13" s="4">
        <v>0.041666666666666664</v>
      </c>
      <c r="S13" s="4">
        <v>0.041666666666666664</v>
      </c>
      <c r="T13" s="4">
        <v>0.041666666666666664</v>
      </c>
      <c r="U13" s="4">
        <v>0.041666666666666664</v>
      </c>
      <c r="V13" s="4">
        <v>0.041666666666666664</v>
      </c>
      <c r="W13" s="4">
        <v>0.041666666666666664</v>
      </c>
      <c r="X13" s="4">
        <v>0.041666666666666664</v>
      </c>
      <c r="Y13" s="4">
        <v>0.041666666666666664</v>
      </c>
      <c r="Z13" s="4">
        <v>0.041666666666666664</v>
      </c>
      <c r="AA13" s="4">
        <v>0.041666666666666664</v>
      </c>
      <c r="AB13" s="4">
        <v>0.041666666666666664</v>
      </c>
      <c r="AC13" s="4">
        <v>0.041666666666666664</v>
      </c>
      <c r="AD13" s="4">
        <v>0.041666666666666664</v>
      </c>
      <c r="AE13" s="4">
        <v>0.041666666666666664</v>
      </c>
      <c r="AF13" s="4">
        <v>0.041666666666666664</v>
      </c>
      <c r="AG13" s="4">
        <v>0.041666666666666664</v>
      </c>
      <c r="AH13" s="4">
        <v>0.041666666666666664</v>
      </c>
      <c r="AI13" s="4">
        <v>0.041666666666666664</v>
      </c>
      <c r="AJ13" s="4">
        <v>0.041666666666666664</v>
      </c>
      <c r="AK13" s="4">
        <v>0.041666666666666664</v>
      </c>
      <c r="AL13" s="4">
        <v>0.041666666666666664</v>
      </c>
      <c r="AM13" s="4">
        <v>0.041666666666666664</v>
      </c>
      <c r="AN13" s="4">
        <v>0.041666666666666664</v>
      </c>
      <c r="AO13" s="4">
        <v>0.041666666666666664</v>
      </c>
      <c r="AP13" s="4">
        <v>0.041666666666666664</v>
      </c>
      <c r="AQ13" s="4">
        <v>0.041666666666666664</v>
      </c>
      <c r="AR13" s="4">
        <v>0.041666666666666664</v>
      </c>
      <c r="AS13" s="4">
        <v>0.041666666666666664</v>
      </c>
      <c r="AT13" s="4">
        <v>0.041666666666666664</v>
      </c>
      <c r="AU13" s="4">
        <v>0.041666666666666664</v>
      </c>
      <c r="AV13" s="4">
        <v>0.041666666666666664</v>
      </c>
      <c r="AW13" s="4">
        <v>0.041666666666666664</v>
      </c>
      <c r="AX13" s="4">
        <v>0.041666666666666664</v>
      </c>
      <c r="AY13" s="4">
        <v>0.041666666666666664</v>
      </c>
      <c r="AZ13" s="4">
        <v>0.041666666666666664</v>
      </c>
      <c r="BA13" s="4">
        <v>0.041666666666666664</v>
      </c>
      <c r="BB13" s="4">
        <v>0.041666666666666664</v>
      </c>
      <c r="BC13" s="4">
        <v>0.041666666666666664</v>
      </c>
      <c r="BD13" s="4">
        <v>0.041666666666666664</v>
      </c>
      <c r="BE13" s="4">
        <v>0.041666666666666664</v>
      </c>
      <c r="BF13" s="12">
        <f t="shared" si="0"/>
        <v>2.208333333333334</v>
      </c>
      <c r="BG13" s="108">
        <f>вспомогательный!BC4</f>
        <v>19</v>
      </c>
      <c r="BH13" s="49"/>
      <c r="BI13" s="48">
        <f t="shared" si="1"/>
        <v>2.208333333333334</v>
      </c>
      <c r="BJ13" s="131">
        <v>79</v>
      </c>
      <c r="BK13" s="126">
        <v>6</v>
      </c>
      <c r="BL13" s="135">
        <f t="shared" si="2"/>
        <v>2.208333333333334</v>
      </c>
      <c r="BM13" s="118">
        <v>0.4166666666666667</v>
      </c>
      <c r="BN13" s="64">
        <v>0.4166666666666667</v>
      </c>
      <c r="BO13" s="35"/>
      <c r="BP13" s="35" t="s">
        <v>79</v>
      </c>
      <c r="BQ13" s="43">
        <v>0.4166666666666667</v>
      </c>
      <c r="BR13" s="38">
        <f t="shared" si="3"/>
        <v>-0.4166666666666667</v>
      </c>
      <c r="BS13" s="72">
        <f t="shared" si="4"/>
        <v>0</v>
      </c>
      <c r="BT13" s="73"/>
      <c r="BU13" s="75">
        <f t="shared" si="5"/>
        <v>0</v>
      </c>
      <c r="BV13" s="81">
        <f t="shared" si="6"/>
        <v>-0.4166666666666667</v>
      </c>
      <c r="BW13" s="77" t="str">
        <f t="shared" si="7"/>
        <v>нет финиша</v>
      </c>
      <c r="BX13" s="44" t="str">
        <f>IF(OR(BI13="Н/З",BL13="Н/З",BV13="норматив",BU13="искл",BP13="Н/Ф"),"не зач.",BF13+BU13+BV13)</f>
        <v>не зач.</v>
      </c>
      <c r="BY13" s="170"/>
      <c r="BZ13" s="78">
        <f>IF(BY13&gt;0,100-(((100-1)/(SQRT(9)-1))*(SQRT(BY13)-1)),0)</f>
        <v>0</v>
      </c>
    </row>
    <row r="14" spans="1:78" ht="26.25" thickBot="1">
      <c r="A14" s="164">
        <v>5</v>
      </c>
      <c r="B14" s="162">
        <v>33</v>
      </c>
      <c r="C14" s="153" t="s">
        <v>94</v>
      </c>
      <c r="D14" s="54" t="s">
        <v>21</v>
      </c>
      <c r="E14" s="4">
        <v>0.041666666666666664</v>
      </c>
      <c r="F14" s="4">
        <v>0.041666666666666664</v>
      </c>
      <c r="G14" s="4">
        <v>0.041666666666666664</v>
      </c>
      <c r="H14" s="4">
        <v>0.041666666666666664</v>
      </c>
      <c r="I14" s="4">
        <v>0.041666666666666664</v>
      </c>
      <c r="J14" s="4">
        <v>0.041666666666666664</v>
      </c>
      <c r="K14" s="4">
        <v>0.041666666666666664</v>
      </c>
      <c r="L14" s="4">
        <v>0.041666666666666664</v>
      </c>
      <c r="M14" s="4">
        <v>0.041666666666666664</v>
      </c>
      <c r="N14" s="4">
        <v>0.041666666666666664</v>
      </c>
      <c r="O14" s="4">
        <v>0.041666666666666664</v>
      </c>
      <c r="P14" s="4">
        <v>0.041666666666666664</v>
      </c>
      <c r="Q14" s="4">
        <v>0.041666666666666664</v>
      </c>
      <c r="R14" s="4">
        <v>0.041666666666666664</v>
      </c>
      <c r="S14" s="4">
        <v>0.041666666666666664</v>
      </c>
      <c r="T14" s="4">
        <v>0.041666666666666664</v>
      </c>
      <c r="U14" s="4">
        <v>0.041666666666666664</v>
      </c>
      <c r="V14" s="4">
        <v>0.041666666666666664</v>
      </c>
      <c r="W14" s="4">
        <v>0.041666666666666664</v>
      </c>
      <c r="X14" s="4">
        <v>0.041666666666666664</v>
      </c>
      <c r="Y14" s="4">
        <v>0.041666666666666664</v>
      </c>
      <c r="Z14" s="4">
        <v>0.041666666666666664</v>
      </c>
      <c r="AA14" s="4">
        <v>0.041666666666666664</v>
      </c>
      <c r="AB14" s="4">
        <v>0.041666666666666664</v>
      </c>
      <c r="AC14" s="4">
        <v>0.041666666666666664</v>
      </c>
      <c r="AD14" s="4">
        <v>0.041666666666666664</v>
      </c>
      <c r="AE14" s="4">
        <v>0.041666666666666664</v>
      </c>
      <c r="AF14" s="4">
        <v>0.041666666666666664</v>
      </c>
      <c r="AG14" s="4">
        <v>0.041666666666666664</v>
      </c>
      <c r="AH14" s="4">
        <v>0.041666666666666664</v>
      </c>
      <c r="AI14" s="4">
        <v>0.041666666666666664</v>
      </c>
      <c r="AJ14" s="4">
        <v>0.041666666666666664</v>
      </c>
      <c r="AK14" s="4">
        <v>0.041666666666666664</v>
      </c>
      <c r="AL14" s="4">
        <v>0.041666666666666664</v>
      </c>
      <c r="AM14" s="4">
        <v>0.041666666666666664</v>
      </c>
      <c r="AN14" s="4">
        <v>0.041666666666666664</v>
      </c>
      <c r="AO14" s="4">
        <v>0.041666666666666664</v>
      </c>
      <c r="AP14" s="4">
        <v>0.041666666666666664</v>
      </c>
      <c r="AQ14" s="4">
        <v>0.041666666666666664</v>
      </c>
      <c r="AR14" s="4">
        <v>0.041666666666666664</v>
      </c>
      <c r="AS14" s="4">
        <v>0.041666666666666664</v>
      </c>
      <c r="AT14" s="4">
        <v>0.041666666666666664</v>
      </c>
      <c r="AU14" s="4">
        <v>0.041666666666666664</v>
      </c>
      <c r="AV14" s="4">
        <v>0.041666666666666664</v>
      </c>
      <c r="AW14" s="4">
        <v>0.041666666666666664</v>
      </c>
      <c r="AX14" s="4">
        <v>0.041666666666666664</v>
      </c>
      <c r="AY14" s="4">
        <v>0.041666666666666664</v>
      </c>
      <c r="AZ14" s="4">
        <v>0.041666666666666664</v>
      </c>
      <c r="BA14" s="4"/>
      <c r="BB14" s="4"/>
      <c r="BC14" s="4"/>
      <c r="BD14" s="4">
        <v>0.041666666666666664</v>
      </c>
      <c r="BE14" s="4">
        <v>0.041666666666666664</v>
      </c>
      <c r="BF14" s="12">
        <f t="shared" si="0"/>
        <v>2.0833333333333344</v>
      </c>
      <c r="BG14" s="108">
        <f>вспомогательный!BC8</f>
        <v>50</v>
      </c>
      <c r="BH14" s="49"/>
      <c r="BI14" s="48">
        <f t="shared" si="1"/>
        <v>2.0833333333333344</v>
      </c>
      <c r="BJ14" s="131">
        <v>79</v>
      </c>
      <c r="BK14" s="126">
        <v>6</v>
      </c>
      <c r="BL14" s="135">
        <f t="shared" si="2"/>
        <v>2.0833333333333344</v>
      </c>
      <c r="BM14" s="118">
        <v>0.4166666666666667</v>
      </c>
      <c r="BN14" s="64">
        <v>0.4166666666666667</v>
      </c>
      <c r="BO14" s="35">
        <v>0.830949074074074</v>
      </c>
      <c r="BP14" s="35"/>
      <c r="BQ14" s="43">
        <v>0.4166666666666667</v>
      </c>
      <c r="BR14" s="36">
        <f t="shared" si="3"/>
        <v>0.41428240740740735</v>
      </c>
      <c r="BS14" s="72">
        <f t="shared" si="4"/>
        <v>0</v>
      </c>
      <c r="BT14" s="73"/>
      <c r="BU14" s="75">
        <f t="shared" si="5"/>
        <v>0</v>
      </c>
      <c r="BV14" s="82">
        <f t="shared" si="6"/>
        <v>0.41428240740740735</v>
      </c>
      <c r="BW14" s="77">
        <f t="shared" si="7"/>
        <v>0.41428240740740735</v>
      </c>
      <c r="BX14" s="44">
        <f>IF(OR(BI14="Н/З",BL14="Н/З",BV14="норматив",BU14="искл",BP14="Н/Ф"),"не зач.",BF14+BU14+BV14)</f>
        <v>2.4976157407407418</v>
      </c>
      <c r="BY14" s="30">
        <v>4</v>
      </c>
      <c r="BZ14" s="78">
        <f>IF(BY14&gt;0,100-(((100-1)/(SQRT(9)-1))*(SQRT(BY14)-1)),0)</f>
        <v>50.5</v>
      </c>
    </row>
    <row r="15" spans="1:78" ht="26.25" thickBot="1">
      <c r="A15" s="290">
        <v>6</v>
      </c>
      <c r="B15" s="297">
        <v>41</v>
      </c>
      <c r="C15" s="298" t="s">
        <v>93</v>
      </c>
      <c r="D15" s="299" t="s">
        <v>21</v>
      </c>
      <c r="E15" s="214">
        <v>0.041666666666666664</v>
      </c>
      <c r="F15" s="214">
        <v>0.041666666666666664</v>
      </c>
      <c r="G15" s="214">
        <v>0.041666666666666664</v>
      </c>
      <c r="H15" s="214">
        <v>0.041666666666666664</v>
      </c>
      <c r="I15" s="214">
        <v>0.041666666666666664</v>
      </c>
      <c r="J15" s="214">
        <v>0.041666666666666664</v>
      </c>
      <c r="K15" s="214">
        <v>0.041666666666666664</v>
      </c>
      <c r="L15" s="214">
        <v>0.041666666666666664</v>
      </c>
      <c r="M15" s="214">
        <v>0.041666666666666664</v>
      </c>
      <c r="N15" s="214">
        <v>0.041666666666666664</v>
      </c>
      <c r="O15" s="214">
        <v>0.041666666666666664</v>
      </c>
      <c r="P15" s="214">
        <v>0.041666666666666664</v>
      </c>
      <c r="Q15" s="214">
        <v>0.041666666666666664</v>
      </c>
      <c r="R15" s="214">
        <v>0.041666666666666664</v>
      </c>
      <c r="S15" s="214">
        <v>0.041666666666666664</v>
      </c>
      <c r="T15" s="214">
        <v>0.041666666666666664</v>
      </c>
      <c r="U15" s="214">
        <v>0.041666666666666664</v>
      </c>
      <c r="V15" s="214">
        <v>0.041666666666666664</v>
      </c>
      <c r="W15" s="214">
        <v>0.041666666666666664</v>
      </c>
      <c r="X15" s="214">
        <v>0.041666666666666664</v>
      </c>
      <c r="Y15" s="214">
        <v>0.041666666666666664</v>
      </c>
      <c r="Z15" s="214">
        <v>0.041666666666666664</v>
      </c>
      <c r="AA15" s="214">
        <v>0.041666666666666664</v>
      </c>
      <c r="AB15" s="214">
        <v>0.041666666666666664</v>
      </c>
      <c r="AC15" s="214">
        <v>0.041666666666666664</v>
      </c>
      <c r="AD15" s="214">
        <v>0.041666666666666664</v>
      </c>
      <c r="AE15" s="214">
        <v>0.041666666666666664</v>
      </c>
      <c r="AF15" s="214">
        <v>0.041666666666666664</v>
      </c>
      <c r="AG15" s="214">
        <v>0.041666666666666664</v>
      </c>
      <c r="AH15" s="214">
        <v>0.041666666666666664</v>
      </c>
      <c r="AI15" s="214">
        <v>0.041666666666666664</v>
      </c>
      <c r="AJ15" s="214">
        <v>0.041666666666666664</v>
      </c>
      <c r="AK15" s="214">
        <v>0.041666666666666664</v>
      </c>
      <c r="AL15" s="214">
        <v>0.041666666666666664</v>
      </c>
      <c r="AM15" s="214">
        <v>0.041666666666666664</v>
      </c>
      <c r="AN15" s="214">
        <v>0.041666666666666664</v>
      </c>
      <c r="AO15" s="214">
        <v>0.041666666666666664</v>
      </c>
      <c r="AP15" s="214">
        <v>0.041666666666666664</v>
      </c>
      <c r="AQ15" s="214">
        <v>0.041666666666666664</v>
      </c>
      <c r="AR15" s="214">
        <v>0.041666666666666664</v>
      </c>
      <c r="AS15" s="214">
        <v>0.041666666666666664</v>
      </c>
      <c r="AT15" s="214">
        <v>0.041666666666666664</v>
      </c>
      <c r="AU15" s="214">
        <v>0.041666666666666664</v>
      </c>
      <c r="AV15" s="214">
        <v>0.041666666666666664</v>
      </c>
      <c r="AW15" s="214">
        <v>0.041666666666666664</v>
      </c>
      <c r="AX15" s="214">
        <v>0.041666666666666664</v>
      </c>
      <c r="AY15" s="214">
        <v>0.041666666666666664</v>
      </c>
      <c r="AZ15" s="214">
        <v>0.041666666666666664</v>
      </c>
      <c r="BA15" s="214">
        <v>0.041666666666666664</v>
      </c>
      <c r="BB15" s="214">
        <v>0.041666666666666664</v>
      </c>
      <c r="BC15" s="214">
        <v>0.041666666666666664</v>
      </c>
      <c r="BD15" s="214">
        <v>0.041666666666666664</v>
      </c>
      <c r="BE15" s="214">
        <v>0.041666666666666664</v>
      </c>
      <c r="BF15" s="13">
        <f t="shared" si="0"/>
        <v>2.208333333333334</v>
      </c>
      <c r="BG15" s="215">
        <f>вспомогательный!BC7</f>
        <v>53</v>
      </c>
      <c r="BH15" s="216"/>
      <c r="BI15" s="217">
        <f t="shared" si="1"/>
        <v>2.208333333333334</v>
      </c>
      <c r="BJ15" s="132">
        <v>79</v>
      </c>
      <c r="BK15" s="133">
        <v>6</v>
      </c>
      <c r="BL15" s="116">
        <f t="shared" si="2"/>
        <v>2.208333333333334</v>
      </c>
      <c r="BM15" s="218">
        <v>0.4166666666666667</v>
      </c>
      <c r="BN15" s="67">
        <v>0.4166666666666667</v>
      </c>
      <c r="BO15" s="37"/>
      <c r="BP15" s="37" t="s">
        <v>79</v>
      </c>
      <c r="BQ15" s="300">
        <v>0.4166666666666667</v>
      </c>
      <c r="BR15" s="27">
        <f t="shared" si="3"/>
        <v>-0.4166666666666667</v>
      </c>
      <c r="BS15" s="221">
        <f t="shared" si="4"/>
        <v>0</v>
      </c>
      <c r="BT15" s="74"/>
      <c r="BU15" s="222">
        <f t="shared" si="5"/>
        <v>0</v>
      </c>
      <c r="BV15" s="83">
        <f t="shared" si="6"/>
        <v>-0.4166666666666667</v>
      </c>
      <c r="BW15" s="223" t="str">
        <f t="shared" si="7"/>
        <v>нет финиша</v>
      </c>
      <c r="BX15" s="224" t="str">
        <f>IF(OR(BI15="Н/З",BL15="Н/З",BV15="норматив",BU15="искл",BP15="Н/Ф"),"не зач.",BF15+BU15+BV15)</f>
        <v>не зач.</v>
      </c>
      <c r="BY15" s="301"/>
      <c r="BZ15" s="84">
        <f>IF(BY15&gt;0,100-(((100-1)/(SQRT(9)-1))*(SQRT(BY15)-1)),0)</f>
        <v>0</v>
      </c>
    </row>
    <row r="16" spans="1:78" ht="12.75" hidden="1">
      <c r="A16" s="291">
        <v>10</v>
      </c>
      <c r="B16" s="292"/>
      <c r="C16" s="293"/>
      <c r="D16" s="56" t="s">
        <v>21</v>
      </c>
      <c r="E16" s="4">
        <v>0.041666666666666664</v>
      </c>
      <c r="F16" s="4">
        <v>0.041666666666666664</v>
      </c>
      <c r="G16" s="4">
        <v>0.041666666666666664</v>
      </c>
      <c r="H16" s="4">
        <v>0.041666666666666664</v>
      </c>
      <c r="I16" s="4">
        <v>0.041666666666666664</v>
      </c>
      <c r="J16" s="4">
        <v>0.041666666666666664</v>
      </c>
      <c r="K16" s="4">
        <v>0.041666666666666664</v>
      </c>
      <c r="L16" s="4">
        <v>0.041666666666666664</v>
      </c>
      <c r="M16" s="4">
        <v>0.041666666666666664</v>
      </c>
      <c r="N16" s="4">
        <v>0.041666666666666664</v>
      </c>
      <c r="O16" s="4">
        <v>0.041666666666666664</v>
      </c>
      <c r="P16" s="4">
        <v>0.041666666666666664</v>
      </c>
      <c r="Q16" s="4">
        <v>0.041666666666666664</v>
      </c>
      <c r="R16" s="4">
        <v>0.041666666666666664</v>
      </c>
      <c r="S16" s="4">
        <v>0.041666666666666664</v>
      </c>
      <c r="T16" s="4">
        <v>0.041666666666666664</v>
      </c>
      <c r="U16" s="4">
        <v>0.041666666666666664</v>
      </c>
      <c r="V16" s="4">
        <v>0.041666666666666664</v>
      </c>
      <c r="W16" s="4">
        <v>0.041666666666666664</v>
      </c>
      <c r="X16" s="4">
        <v>0.041666666666666664</v>
      </c>
      <c r="Y16" s="4">
        <v>0.041666666666666664</v>
      </c>
      <c r="Z16" s="4">
        <v>0.041666666666666664</v>
      </c>
      <c r="AA16" s="4">
        <v>0.041666666666666664</v>
      </c>
      <c r="AB16" s="4">
        <v>0.041666666666666664</v>
      </c>
      <c r="AC16" s="4">
        <v>0.041666666666666664</v>
      </c>
      <c r="AD16" s="4">
        <v>0.041666666666666664</v>
      </c>
      <c r="AE16" s="4">
        <v>0.041666666666666664</v>
      </c>
      <c r="AF16" s="4">
        <v>0.041666666666666664</v>
      </c>
      <c r="AG16" s="4">
        <v>0.041666666666666664</v>
      </c>
      <c r="AH16" s="4">
        <v>0.041666666666666664</v>
      </c>
      <c r="AI16" s="4">
        <v>0.041666666666666664</v>
      </c>
      <c r="AJ16" s="4">
        <v>0.041666666666666664</v>
      </c>
      <c r="AK16" s="4">
        <v>0.041666666666666664</v>
      </c>
      <c r="AL16" s="4">
        <v>0.041666666666666664</v>
      </c>
      <c r="AM16" s="4">
        <v>0.041666666666666664</v>
      </c>
      <c r="AN16" s="4">
        <v>0.041666666666666664</v>
      </c>
      <c r="AO16" s="4">
        <v>0.041666666666666664</v>
      </c>
      <c r="AP16" s="4">
        <v>0.041666666666666664</v>
      </c>
      <c r="AQ16" s="4">
        <v>0.041666666666666664</v>
      </c>
      <c r="AR16" s="4">
        <v>0.041666666666666664</v>
      </c>
      <c r="AS16" s="4">
        <v>0.041666666666666664</v>
      </c>
      <c r="AT16" s="4">
        <v>0.041666666666666664</v>
      </c>
      <c r="AU16" s="4">
        <v>0.041666666666666664</v>
      </c>
      <c r="AV16" s="4">
        <v>0.041666666666666664</v>
      </c>
      <c r="AW16" s="4">
        <v>0.041666666666666664</v>
      </c>
      <c r="AX16" s="4">
        <v>0.041666666666666664</v>
      </c>
      <c r="AY16" s="4">
        <v>0.041666666666666664</v>
      </c>
      <c r="AZ16" s="4">
        <v>0.041666666666666664</v>
      </c>
      <c r="BA16" s="4">
        <v>0.041666666666666664</v>
      </c>
      <c r="BB16" s="4">
        <v>0.041666666666666664</v>
      </c>
      <c r="BC16" s="4">
        <v>0.041666666666666664</v>
      </c>
      <c r="BD16" s="4">
        <v>0.041666666666666664</v>
      </c>
      <c r="BE16" s="4">
        <v>0.041666666666666664</v>
      </c>
      <c r="BF16" s="196">
        <f aca="true" t="shared" si="8" ref="BF16:BF37">SUM(E16:BE16)</f>
        <v>2.208333333333334</v>
      </c>
      <c r="BG16" s="108">
        <f>вспомогательный!BC11</f>
        <v>53</v>
      </c>
      <c r="BH16" s="49"/>
      <c r="BI16" s="48">
        <f aca="true" t="shared" si="9" ref="BI16:BI37">IF(IF(D16="лин",(OR(BF16&gt;0,BH16="посл"))),"Н/З",BF16)</f>
        <v>2.208333333333334</v>
      </c>
      <c r="BJ16" s="131">
        <v>79</v>
      </c>
      <c r="BK16" s="126">
        <v>6</v>
      </c>
      <c r="BL16" s="197">
        <f aca="true" t="shared" si="10" ref="BL16:BL37">IF(AND(D16="нав",(BJ16-BG16&lt;5)),"Н/З",BF16)</f>
        <v>2.208333333333334</v>
      </c>
      <c r="BM16" s="118">
        <v>0.4166666666666667</v>
      </c>
      <c r="BN16" s="64">
        <v>0.4166666666666667</v>
      </c>
      <c r="BO16" s="43"/>
      <c r="BP16" s="43"/>
      <c r="BQ16" s="43">
        <v>0.4166666666666667</v>
      </c>
      <c r="BR16" s="173">
        <f aca="true" t="shared" si="11" ref="BR16:BR36">BO16-BN16</f>
        <v>-0.4166666666666667</v>
      </c>
      <c r="BS16" s="72">
        <f aca="true" t="shared" si="12" ref="BS16:BS37">IF((BN16-BM16)&gt;(1*"0:29"),"искл",BN16-BM16)</f>
        <v>0</v>
      </c>
      <c r="BT16" s="61"/>
      <c r="BU16" s="75">
        <f aca="true" t="shared" si="13" ref="BU16:BU37">IF(BS16="искл","искл",BS16+BT16)</f>
        <v>0</v>
      </c>
      <c r="BV16" s="198">
        <f aca="true" t="shared" si="14" ref="BV16:BV36">IF(BQ16&gt;BR16,BR16,"норматив")</f>
        <v>-0.4166666666666667</v>
      </c>
      <c r="BW16" s="77">
        <f aca="true" t="shared" si="15" ref="BW16:BW37">IF(BP16="Н/Ф","нет финиша",BV16)</f>
        <v>-0.4166666666666667</v>
      </c>
      <c r="BX16" s="44">
        <f aca="true" t="shared" si="16" ref="BX16:BX37">IF(OR(BI16="Н/З",BL16="Н/З",BV16="норматив",BU16="искл",BP16="Н/Ф"),"не зач.",BF16+BU16+BV16)</f>
        <v>1.7916666666666672</v>
      </c>
      <c r="BY16" s="199"/>
      <c r="BZ16" s="88">
        <f aca="true" t="shared" si="17" ref="BZ16:BZ37">IF(BY16&gt;0,100-(((100-1)/(SQRT(30)-1))*(SQRT(BY16)-1)),0)</f>
        <v>0</v>
      </c>
    </row>
    <row r="17" spans="1:78" ht="13.5" hidden="1" thickBot="1">
      <c r="A17" s="39">
        <v>11</v>
      </c>
      <c r="B17" s="155"/>
      <c r="C17" s="154"/>
      <c r="D17" s="54" t="s">
        <v>21</v>
      </c>
      <c r="E17" s="4">
        <v>0.041666666666666664</v>
      </c>
      <c r="F17" s="4">
        <v>0.041666666666666664</v>
      </c>
      <c r="G17" s="4">
        <v>0.041666666666666664</v>
      </c>
      <c r="H17" s="4">
        <v>0.041666666666666664</v>
      </c>
      <c r="I17" s="4">
        <v>0.041666666666666664</v>
      </c>
      <c r="J17" s="4">
        <v>0.041666666666666664</v>
      </c>
      <c r="K17" s="4">
        <v>0.041666666666666664</v>
      </c>
      <c r="L17" s="4">
        <v>0.041666666666666664</v>
      </c>
      <c r="M17" s="4">
        <v>0.041666666666666664</v>
      </c>
      <c r="N17" s="4">
        <v>0.041666666666666664</v>
      </c>
      <c r="O17" s="4">
        <v>0.041666666666666664</v>
      </c>
      <c r="P17" s="4">
        <v>0.041666666666666664</v>
      </c>
      <c r="Q17" s="4">
        <v>0.041666666666666664</v>
      </c>
      <c r="R17" s="4">
        <v>0.041666666666666664</v>
      </c>
      <c r="S17" s="4">
        <v>0.041666666666666664</v>
      </c>
      <c r="T17" s="4">
        <v>0.041666666666666664</v>
      </c>
      <c r="U17" s="4">
        <v>0.041666666666666664</v>
      </c>
      <c r="V17" s="4">
        <v>0.041666666666666664</v>
      </c>
      <c r="W17" s="4">
        <v>0.041666666666666664</v>
      </c>
      <c r="X17" s="4">
        <v>0.041666666666666664</v>
      </c>
      <c r="Y17" s="4">
        <v>0.041666666666666664</v>
      </c>
      <c r="Z17" s="4">
        <v>0.041666666666666664</v>
      </c>
      <c r="AA17" s="4">
        <v>0.041666666666666664</v>
      </c>
      <c r="AB17" s="4">
        <v>0.041666666666666664</v>
      </c>
      <c r="AC17" s="4">
        <v>0.041666666666666664</v>
      </c>
      <c r="AD17" s="4">
        <v>0.041666666666666664</v>
      </c>
      <c r="AE17" s="4">
        <v>0.041666666666666664</v>
      </c>
      <c r="AF17" s="4">
        <v>0.041666666666666664</v>
      </c>
      <c r="AG17" s="4">
        <v>0.041666666666666664</v>
      </c>
      <c r="AH17" s="4">
        <v>0.041666666666666664</v>
      </c>
      <c r="AI17" s="4">
        <v>0.041666666666666664</v>
      </c>
      <c r="AJ17" s="4">
        <v>0.041666666666666664</v>
      </c>
      <c r="AK17" s="4">
        <v>0.041666666666666664</v>
      </c>
      <c r="AL17" s="4">
        <v>0.041666666666666664</v>
      </c>
      <c r="AM17" s="4">
        <v>0.041666666666666664</v>
      </c>
      <c r="AN17" s="4">
        <v>0.041666666666666664</v>
      </c>
      <c r="AO17" s="4">
        <v>0.041666666666666664</v>
      </c>
      <c r="AP17" s="4">
        <v>0.041666666666666664</v>
      </c>
      <c r="AQ17" s="4">
        <v>0.041666666666666664</v>
      </c>
      <c r="AR17" s="4">
        <v>0.041666666666666664</v>
      </c>
      <c r="AS17" s="4">
        <v>0.041666666666666664</v>
      </c>
      <c r="AT17" s="4">
        <v>0.041666666666666664</v>
      </c>
      <c r="AU17" s="4">
        <v>0.041666666666666664</v>
      </c>
      <c r="AV17" s="4">
        <v>0.041666666666666664</v>
      </c>
      <c r="AW17" s="4">
        <v>0.041666666666666664</v>
      </c>
      <c r="AX17" s="4">
        <v>0.041666666666666664</v>
      </c>
      <c r="AY17" s="4">
        <v>0.041666666666666664</v>
      </c>
      <c r="AZ17" s="4">
        <v>0.041666666666666664</v>
      </c>
      <c r="BA17" s="4">
        <v>0.041666666666666664</v>
      </c>
      <c r="BB17" s="4">
        <v>0.041666666666666664</v>
      </c>
      <c r="BC17" s="4">
        <v>0.041666666666666664</v>
      </c>
      <c r="BD17" s="4">
        <v>0.041666666666666664</v>
      </c>
      <c r="BE17" s="4">
        <v>0.041666666666666664</v>
      </c>
      <c r="BF17" s="12">
        <f t="shared" si="8"/>
        <v>2.208333333333334</v>
      </c>
      <c r="BG17" s="108">
        <f>вспомогательный!BC12</f>
        <v>53</v>
      </c>
      <c r="BH17" s="49"/>
      <c r="BI17" s="48">
        <f t="shared" si="9"/>
        <v>2.208333333333334</v>
      </c>
      <c r="BJ17" s="131">
        <v>79</v>
      </c>
      <c r="BK17" s="126">
        <v>6</v>
      </c>
      <c r="BL17" s="135">
        <f t="shared" si="10"/>
        <v>2.208333333333334</v>
      </c>
      <c r="BM17" s="118">
        <v>0.4166666666666667</v>
      </c>
      <c r="BN17" s="64">
        <v>0.4166666666666667</v>
      </c>
      <c r="BO17" s="35"/>
      <c r="BP17" s="35"/>
      <c r="BQ17" s="43">
        <v>0.4166666666666667</v>
      </c>
      <c r="BR17" s="36">
        <f>BO17-BN17</f>
        <v>-0.4166666666666667</v>
      </c>
      <c r="BS17" s="72">
        <f t="shared" si="12"/>
        <v>0</v>
      </c>
      <c r="BT17" s="73"/>
      <c r="BU17" s="75">
        <f t="shared" si="13"/>
        <v>0</v>
      </c>
      <c r="BV17" s="82">
        <f t="shared" si="14"/>
        <v>-0.4166666666666667</v>
      </c>
      <c r="BW17" s="77">
        <f t="shared" si="15"/>
        <v>-0.4166666666666667</v>
      </c>
      <c r="BX17" s="44">
        <f t="shared" si="16"/>
        <v>1.7916666666666672</v>
      </c>
      <c r="BY17" s="30"/>
      <c r="BZ17" s="78">
        <f t="shared" si="17"/>
        <v>0</v>
      </c>
    </row>
    <row r="18" spans="1:78" ht="13.5" hidden="1" thickBot="1">
      <c r="A18" s="164">
        <v>12</v>
      </c>
      <c r="B18" s="155"/>
      <c r="C18" s="154"/>
      <c r="D18" s="54" t="s">
        <v>21</v>
      </c>
      <c r="E18" s="4">
        <v>0.041666666666666664</v>
      </c>
      <c r="F18" s="4">
        <v>0.041666666666666664</v>
      </c>
      <c r="G18" s="4">
        <v>0.041666666666666664</v>
      </c>
      <c r="H18" s="4">
        <v>0.041666666666666664</v>
      </c>
      <c r="I18" s="4">
        <v>0.041666666666666664</v>
      </c>
      <c r="J18" s="4">
        <v>0.041666666666666664</v>
      </c>
      <c r="K18" s="4">
        <v>0.041666666666666664</v>
      </c>
      <c r="L18" s="4">
        <v>0.041666666666666664</v>
      </c>
      <c r="M18" s="4">
        <v>0.041666666666666664</v>
      </c>
      <c r="N18" s="4">
        <v>0.041666666666666664</v>
      </c>
      <c r="O18" s="4">
        <v>0.041666666666666664</v>
      </c>
      <c r="P18" s="4">
        <v>0.041666666666666664</v>
      </c>
      <c r="Q18" s="4">
        <v>0.041666666666666664</v>
      </c>
      <c r="R18" s="4">
        <v>0.041666666666666664</v>
      </c>
      <c r="S18" s="4">
        <v>0.041666666666666664</v>
      </c>
      <c r="T18" s="4">
        <v>0.041666666666666664</v>
      </c>
      <c r="U18" s="4">
        <v>0.041666666666666664</v>
      </c>
      <c r="V18" s="4">
        <v>0.041666666666666664</v>
      </c>
      <c r="W18" s="4">
        <v>0.041666666666666664</v>
      </c>
      <c r="X18" s="4">
        <v>0.041666666666666664</v>
      </c>
      <c r="Y18" s="4">
        <v>0.041666666666666664</v>
      </c>
      <c r="Z18" s="4">
        <v>0.041666666666666664</v>
      </c>
      <c r="AA18" s="4">
        <v>0.041666666666666664</v>
      </c>
      <c r="AB18" s="4">
        <v>0.041666666666666664</v>
      </c>
      <c r="AC18" s="4">
        <v>0.041666666666666664</v>
      </c>
      <c r="AD18" s="4">
        <v>0.041666666666666664</v>
      </c>
      <c r="AE18" s="4">
        <v>0.041666666666666664</v>
      </c>
      <c r="AF18" s="4">
        <v>0.041666666666666664</v>
      </c>
      <c r="AG18" s="4">
        <v>0.041666666666666664</v>
      </c>
      <c r="AH18" s="4">
        <v>0.041666666666666664</v>
      </c>
      <c r="AI18" s="4">
        <v>0.041666666666666664</v>
      </c>
      <c r="AJ18" s="4">
        <v>0.041666666666666664</v>
      </c>
      <c r="AK18" s="4">
        <v>0.041666666666666664</v>
      </c>
      <c r="AL18" s="4">
        <v>0.041666666666666664</v>
      </c>
      <c r="AM18" s="4">
        <v>0.041666666666666664</v>
      </c>
      <c r="AN18" s="4">
        <v>0.041666666666666664</v>
      </c>
      <c r="AO18" s="4">
        <v>0.041666666666666664</v>
      </c>
      <c r="AP18" s="4">
        <v>0.041666666666666664</v>
      </c>
      <c r="AQ18" s="4">
        <v>0.041666666666666664</v>
      </c>
      <c r="AR18" s="4">
        <v>0.041666666666666664</v>
      </c>
      <c r="AS18" s="4">
        <v>0.041666666666666664</v>
      </c>
      <c r="AT18" s="4">
        <v>0.041666666666666664</v>
      </c>
      <c r="AU18" s="4">
        <v>0.041666666666666664</v>
      </c>
      <c r="AV18" s="4">
        <v>0.041666666666666664</v>
      </c>
      <c r="AW18" s="4">
        <v>0.041666666666666664</v>
      </c>
      <c r="AX18" s="4">
        <v>0.041666666666666664</v>
      </c>
      <c r="AY18" s="4">
        <v>0.041666666666666664</v>
      </c>
      <c r="AZ18" s="4">
        <v>0.041666666666666664</v>
      </c>
      <c r="BA18" s="4">
        <v>0.041666666666666664</v>
      </c>
      <c r="BB18" s="4">
        <v>0.041666666666666664</v>
      </c>
      <c r="BC18" s="4">
        <v>0.041666666666666664</v>
      </c>
      <c r="BD18" s="4">
        <v>0.041666666666666664</v>
      </c>
      <c r="BE18" s="4">
        <v>0.041666666666666664</v>
      </c>
      <c r="BF18" s="12">
        <f t="shared" si="8"/>
        <v>2.208333333333334</v>
      </c>
      <c r="BG18" s="108">
        <f>вспомогательный!BC13</f>
        <v>53</v>
      </c>
      <c r="BH18" s="49"/>
      <c r="BI18" s="48">
        <f t="shared" si="9"/>
        <v>2.208333333333334</v>
      </c>
      <c r="BJ18" s="131">
        <v>79</v>
      </c>
      <c r="BK18" s="126">
        <v>6</v>
      </c>
      <c r="BL18" s="135">
        <f t="shared" si="10"/>
        <v>2.208333333333334</v>
      </c>
      <c r="BM18" s="118">
        <v>0.4166666666666667</v>
      </c>
      <c r="BN18" s="64">
        <v>0.4166666666666667</v>
      </c>
      <c r="BO18" s="35"/>
      <c r="BP18" s="35"/>
      <c r="BQ18" s="43">
        <v>0.4166666666666667</v>
      </c>
      <c r="BR18" s="36">
        <f t="shared" si="11"/>
        <v>-0.4166666666666667</v>
      </c>
      <c r="BS18" s="72">
        <f t="shared" si="12"/>
        <v>0</v>
      </c>
      <c r="BT18" s="73"/>
      <c r="BU18" s="75">
        <f t="shared" si="13"/>
        <v>0</v>
      </c>
      <c r="BV18" s="82">
        <f t="shared" si="14"/>
        <v>-0.4166666666666667</v>
      </c>
      <c r="BW18" s="77">
        <f t="shared" si="15"/>
        <v>-0.4166666666666667</v>
      </c>
      <c r="BX18" s="44">
        <f t="shared" si="16"/>
        <v>1.7916666666666672</v>
      </c>
      <c r="BY18" s="30"/>
      <c r="BZ18" s="78">
        <f t="shared" si="17"/>
        <v>0</v>
      </c>
    </row>
    <row r="19" spans="1:78" ht="12.75" hidden="1">
      <c r="A19" s="39">
        <v>13</v>
      </c>
      <c r="B19" s="155"/>
      <c r="C19" s="154"/>
      <c r="D19" s="54" t="s">
        <v>21</v>
      </c>
      <c r="E19" s="4">
        <v>0.041666666666666664</v>
      </c>
      <c r="F19" s="4">
        <v>0.041666666666666664</v>
      </c>
      <c r="G19" s="4">
        <v>0.041666666666666664</v>
      </c>
      <c r="H19" s="4">
        <v>0.041666666666666664</v>
      </c>
      <c r="I19" s="4">
        <v>0.041666666666666664</v>
      </c>
      <c r="J19" s="4">
        <v>0.041666666666666664</v>
      </c>
      <c r="K19" s="4">
        <v>0.041666666666666664</v>
      </c>
      <c r="L19" s="4">
        <v>0.041666666666666664</v>
      </c>
      <c r="M19" s="4">
        <v>0.041666666666666664</v>
      </c>
      <c r="N19" s="4">
        <v>0.041666666666666664</v>
      </c>
      <c r="O19" s="4">
        <v>0.041666666666666664</v>
      </c>
      <c r="P19" s="4">
        <v>0.041666666666666664</v>
      </c>
      <c r="Q19" s="4">
        <v>0.041666666666666664</v>
      </c>
      <c r="R19" s="4">
        <v>0.041666666666666664</v>
      </c>
      <c r="S19" s="4">
        <v>0.041666666666666664</v>
      </c>
      <c r="T19" s="4">
        <v>0.041666666666666664</v>
      </c>
      <c r="U19" s="4">
        <v>0.041666666666666664</v>
      </c>
      <c r="V19" s="4">
        <v>0.041666666666666664</v>
      </c>
      <c r="W19" s="4">
        <v>0.041666666666666664</v>
      </c>
      <c r="X19" s="4">
        <v>0.041666666666666664</v>
      </c>
      <c r="Y19" s="4">
        <v>0.041666666666666664</v>
      </c>
      <c r="Z19" s="4">
        <v>0.041666666666666664</v>
      </c>
      <c r="AA19" s="4">
        <v>0.041666666666666664</v>
      </c>
      <c r="AB19" s="4">
        <v>0.041666666666666664</v>
      </c>
      <c r="AC19" s="4">
        <v>0.041666666666666664</v>
      </c>
      <c r="AD19" s="4">
        <v>0.041666666666666664</v>
      </c>
      <c r="AE19" s="4">
        <v>0.041666666666666664</v>
      </c>
      <c r="AF19" s="4">
        <v>0.041666666666666664</v>
      </c>
      <c r="AG19" s="4">
        <v>0.041666666666666664</v>
      </c>
      <c r="AH19" s="4">
        <v>0.041666666666666664</v>
      </c>
      <c r="AI19" s="4">
        <v>0.041666666666666664</v>
      </c>
      <c r="AJ19" s="4">
        <v>0.041666666666666664</v>
      </c>
      <c r="AK19" s="4">
        <v>0.041666666666666664</v>
      </c>
      <c r="AL19" s="4">
        <v>0.041666666666666664</v>
      </c>
      <c r="AM19" s="4">
        <v>0.041666666666666664</v>
      </c>
      <c r="AN19" s="4">
        <v>0.041666666666666664</v>
      </c>
      <c r="AO19" s="4">
        <v>0.041666666666666664</v>
      </c>
      <c r="AP19" s="4">
        <v>0.041666666666666664</v>
      </c>
      <c r="AQ19" s="4">
        <v>0.041666666666666664</v>
      </c>
      <c r="AR19" s="4">
        <v>0.041666666666666664</v>
      </c>
      <c r="AS19" s="4">
        <v>0.041666666666666664</v>
      </c>
      <c r="AT19" s="4">
        <v>0.041666666666666664</v>
      </c>
      <c r="AU19" s="4">
        <v>0.041666666666666664</v>
      </c>
      <c r="AV19" s="4">
        <v>0.041666666666666664</v>
      </c>
      <c r="AW19" s="4">
        <v>0.041666666666666664</v>
      </c>
      <c r="AX19" s="4">
        <v>0.041666666666666664</v>
      </c>
      <c r="AY19" s="4">
        <v>0.041666666666666664</v>
      </c>
      <c r="AZ19" s="4">
        <v>0.041666666666666664</v>
      </c>
      <c r="BA19" s="4">
        <v>0.041666666666666664</v>
      </c>
      <c r="BB19" s="4">
        <v>0.041666666666666664</v>
      </c>
      <c r="BC19" s="4">
        <v>0.041666666666666664</v>
      </c>
      <c r="BD19" s="4">
        <v>0.041666666666666664</v>
      </c>
      <c r="BE19" s="4">
        <v>0.041666666666666664</v>
      </c>
      <c r="BF19" s="12">
        <f t="shared" si="8"/>
        <v>2.208333333333334</v>
      </c>
      <c r="BG19" s="108">
        <f>вспомогательный!BC14</f>
        <v>53</v>
      </c>
      <c r="BH19" s="49"/>
      <c r="BI19" s="48">
        <f t="shared" si="9"/>
        <v>2.208333333333334</v>
      </c>
      <c r="BJ19" s="131">
        <v>79</v>
      </c>
      <c r="BK19" s="126">
        <v>6</v>
      </c>
      <c r="BL19" s="135">
        <f t="shared" si="10"/>
        <v>2.208333333333334</v>
      </c>
      <c r="BM19" s="118">
        <v>0.4166666666666667</v>
      </c>
      <c r="BN19" s="64">
        <v>0.4166666666666667</v>
      </c>
      <c r="BO19" s="35"/>
      <c r="BP19" s="35"/>
      <c r="BQ19" s="43">
        <v>0.4166666666666667</v>
      </c>
      <c r="BR19" s="36">
        <f t="shared" si="11"/>
        <v>-0.4166666666666667</v>
      </c>
      <c r="BS19" s="72">
        <f t="shared" si="12"/>
        <v>0</v>
      </c>
      <c r="BT19" s="73"/>
      <c r="BU19" s="75">
        <f t="shared" si="13"/>
        <v>0</v>
      </c>
      <c r="BV19" s="82">
        <f t="shared" si="14"/>
        <v>-0.4166666666666667</v>
      </c>
      <c r="BW19" s="77">
        <f t="shared" si="15"/>
        <v>-0.4166666666666667</v>
      </c>
      <c r="BX19" s="44">
        <f t="shared" si="16"/>
        <v>1.7916666666666672</v>
      </c>
      <c r="BY19" s="30"/>
      <c r="BZ19" s="78">
        <f t="shared" si="17"/>
        <v>0</v>
      </c>
    </row>
    <row r="20" spans="1:78" ht="12.75" hidden="1">
      <c r="A20" s="40">
        <v>13</v>
      </c>
      <c r="B20" s="155"/>
      <c r="C20" s="154"/>
      <c r="D20" s="54" t="s">
        <v>21</v>
      </c>
      <c r="E20" s="4">
        <v>0.041666666666666664</v>
      </c>
      <c r="F20" s="4">
        <v>0.041666666666666664</v>
      </c>
      <c r="G20" s="4">
        <v>0.041666666666666664</v>
      </c>
      <c r="H20" s="4">
        <v>0.041666666666666664</v>
      </c>
      <c r="I20" s="4">
        <v>0.041666666666666664</v>
      </c>
      <c r="J20" s="4">
        <v>0.041666666666666664</v>
      </c>
      <c r="K20" s="4">
        <v>0.041666666666666664</v>
      </c>
      <c r="L20" s="4">
        <v>0.041666666666666664</v>
      </c>
      <c r="M20" s="4">
        <v>0.041666666666666664</v>
      </c>
      <c r="N20" s="4">
        <v>0.041666666666666664</v>
      </c>
      <c r="O20" s="4">
        <v>0.041666666666666664</v>
      </c>
      <c r="P20" s="4">
        <v>0.041666666666666664</v>
      </c>
      <c r="Q20" s="4">
        <v>0.041666666666666664</v>
      </c>
      <c r="R20" s="4">
        <v>0.041666666666666664</v>
      </c>
      <c r="S20" s="4">
        <v>0.041666666666666664</v>
      </c>
      <c r="T20" s="4">
        <v>0.041666666666666664</v>
      </c>
      <c r="U20" s="4">
        <v>0.041666666666666664</v>
      </c>
      <c r="V20" s="4">
        <v>0.041666666666666664</v>
      </c>
      <c r="W20" s="4">
        <v>0.041666666666666664</v>
      </c>
      <c r="X20" s="4">
        <v>0.041666666666666664</v>
      </c>
      <c r="Y20" s="4">
        <v>0.041666666666666664</v>
      </c>
      <c r="Z20" s="4">
        <v>0.041666666666666664</v>
      </c>
      <c r="AA20" s="4">
        <v>0.041666666666666664</v>
      </c>
      <c r="AB20" s="4">
        <v>0.041666666666666664</v>
      </c>
      <c r="AC20" s="4">
        <v>0.041666666666666664</v>
      </c>
      <c r="AD20" s="4">
        <v>0.041666666666666664</v>
      </c>
      <c r="AE20" s="4">
        <v>0.041666666666666664</v>
      </c>
      <c r="AF20" s="4">
        <v>0.041666666666666664</v>
      </c>
      <c r="AG20" s="4">
        <v>0.041666666666666664</v>
      </c>
      <c r="AH20" s="4">
        <v>0.041666666666666664</v>
      </c>
      <c r="AI20" s="4">
        <v>0.041666666666666664</v>
      </c>
      <c r="AJ20" s="4">
        <v>0.041666666666666664</v>
      </c>
      <c r="AK20" s="4">
        <v>0.041666666666666664</v>
      </c>
      <c r="AL20" s="4">
        <v>0.041666666666666664</v>
      </c>
      <c r="AM20" s="4">
        <v>0.041666666666666664</v>
      </c>
      <c r="AN20" s="4">
        <v>0.041666666666666664</v>
      </c>
      <c r="AO20" s="4">
        <v>0.041666666666666664</v>
      </c>
      <c r="AP20" s="4">
        <v>0.041666666666666664</v>
      </c>
      <c r="AQ20" s="4">
        <v>0.041666666666666664</v>
      </c>
      <c r="AR20" s="4">
        <v>0.041666666666666664</v>
      </c>
      <c r="AS20" s="4">
        <v>0.041666666666666664</v>
      </c>
      <c r="AT20" s="4">
        <v>0.041666666666666664</v>
      </c>
      <c r="AU20" s="4">
        <v>0.041666666666666664</v>
      </c>
      <c r="AV20" s="4">
        <v>0.041666666666666664</v>
      </c>
      <c r="AW20" s="4">
        <v>0.041666666666666664</v>
      </c>
      <c r="AX20" s="4">
        <v>0.041666666666666664</v>
      </c>
      <c r="AY20" s="4">
        <v>0.041666666666666664</v>
      </c>
      <c r="AZ20" s="4">
        <v>0.041666666666666664</v>
      </c>
      <c r="BA20" s="4">
        <v>0.041666666666666664</v>
      </c>
      <c r="BB20" s="4">
        <v>0.041666666666666664</v>
      </c>
      <c r="BC20" s="4">
        <v>0.041666666666666664</v>
      </c>
      <c r="BD20" s="4">
        <v>0.041666666666666664</v>
      </c>
      <c r="BE20" s="4">
        <v>0.041666666666666664</v>
      </c>
      <c r="BF20" s="12">
        <f t="shared" si="8"/>
        <v>2.208333333333334</v>
      </c>
      <c r="BG20" s="108">
        <f>вспомогательный!BC15</f>
        <v>53</v>
      </c>
      <c r="BH20" s="49"/>
      <c r="BI20" s="48">
        <f t="shared" si="9"/>
        <v>2.208333333333334</v>
      </c>
      <c r="BJ20" s="131">
        <v>79</v>
      </c>
      <c r="BK20" s="126">
        <v>6</v>
      </c>
      <c r="BL20" s="135">
        <f t="shared" si="10"/>
        <v>2.208333333333334</v>
      </c>
      <c r="BM20" s="118">
        <v>0.4166666666666667</v>
      </c>
      <c r="BN20" s="64">
        <v>0.4166666666666667</v>
      </c>
      <c r="BO20" s="35"/>
      <c r="BP20" s="35"/>
      <c r="BQ20" s="43">
        <v>0.4166666666666667</v>
      </c>
      <c r="BR20" s="36">
        <f t="shared" si="11"/>
        <v>-0.4166666666666667</v>
      </c>
      <c r="BS20" s="72">
        <f t="shared" si="12"/>
        <v>0</v>
      </c>
      <c r="BT20" s="73"/>
      <c r="BU20" s="75">
        <f t="shared" si="13"/>
        <v>0</v>
      </c>
      <c r="BV20" s="82">
        <f t="shared" si="14"/>
        <v>-0.4166666666666667</v>
      </c>
      <c r="BW20" s="77">
        <f t="shared" si="15"/>
        <v>-0.4166666666666667</v>
      </c>
      <c r="BX20" s="44">
        <f t="shared" si="16"/>
        <v>1.7916666666666672</v>
      </c>
      <c r="BY20" s="30"/>
      <c r="BZ20" s="78">
        <f t="shared" si="17"/>
        <v>0</v>
      </c>
    </row>
    <row r="21" spans="1:78" ht="12.75" hidden="1">
      <c r="A21" s="40">
        <v>14</v>
      </c>
      <c r="B21" s="162"/>
      <c r="C21" s="153"/>
      <c r="D21" s="54" t="s">
        <v>21</v>
      </c>
      <c r="E21" s="4">
        <v>0.041666666666666664</v>
      </c>
      <c r="F21" s="4">
        <v>0.041666666666666664</v>
      </c>
      <c r="G21" s="4">
        <v>0.041666666666666664</v>
      </c>
      <c r="H21" s="4">
        <v>0.041666666666666664</v>
      </c>
      <c r="I21" s="4">
        <v>0.041666666666666664</v>
      </c>
      <c r="J21" s="4">
        <v>0.041666666666666664</v>
      </c>
      <c r="K21" s="4">
        <v>0.041666666666666664</v>
      </c>
      <c r="L21" s="4">
        <v>0.041666666666666664</v>
      </c>
      <c r="M21" s="4">
        <v>0.041666666666666664</v>
      </c>
      <c r="N21" s="4">
        <v>0.041666666666666664</v>
      </c>
      <c r="O21" s="4">
        <v>0.041666666666666664</v>
      </c>
      <c r="P21" s="4">
        <v>0.041666666666666664</v>
      </c>
      <c r="Q21" s="4">
        <v>0.041666666666666664</v>
      </c>
      <c r="R21" s="4">
        <v>0.041666666666666664</v>
      </c>
      <c r="S21" s="4">
        <v>0.041666666666666664</v>
      </c>
      <c r="T21" s="4">
        <v>0.041666666666666664</v>
      </c>
      <c r="U21" s="4">
        <v>0.041666666666666664</v>
      </c>
      <c r="V21" s="4">
        <v>0.041666666666666664</v>
      </c>
      <c r="W21" s="4">
        <v>0.041666666666666664</v>
      </c>
      <c r="X21" s="4">
        <v>0.041666666666666664</v>
      </c>
      <c r="Y21" s="4">
        <v>0.041666666666666664</v>
      </c>
      <c r="Z21" s="4">
        <v>0.041666666666666664</v>
      </c>
      <c r="AA21" s="4">
        <v>0.041666666666666664</v>
      </c>
      <c r="AB21" s="4">
        <v>0.041666666666666664</v>
      </c>
      <c r="AC21" s="4">
        <v>0.041666666666666664</v>
      </c>
      <c r="AD21" s="4">
        <v>0.041666666666666664</v>
      </c>
      <c r="AE21" s="4">
        <v>0.041666666666666664</v>
      </c>
      <c r="AF21" s="4">
        <v>0.041666666666666664</v>
      </c>
      <c r="AG21" s="4">
        <v>0.041666666666666664</v>
      </c>
      <c r="AH21" s="4">
        <v>0.041666666666666664</v>
      </c>
      <c r="AI21" s="4">
        <v>0.041666666666666664</v>
      </c>
      <c r="AJ21" s="4">
        <v>0.041666666666666664</v>
      </c>
      <c r="AK21" s="4">
        <v>0.041666666666666664</v>
      </c>
      <c r="AL21" s="4">
        <v>0.041666666666666664</v>
      </c>
      <c r="AM21" s="4">
        <v>0.041666666666666664</v>
      </c>
      <c r="AN21" s="4">
        <v>0.041666666666666664</v>
      </c>
      <c r="AO21" s="4">
        <v>0.041666666666666664</v>
      </c>
      <c r="AP21" s="4">
        <v>0.041666666666666664</v>
      </c>
      <c r="AQ21" s="4">
        <v>0.041666666666666664</v>
      </c>
      <c r="AR21" s="4">
        <v>0.041666666666666664</v>
      </c>
      <c r="AS21" s="4">
        <v>0.041666666666666664</v>
      </c>
      <c r="AT21" s="4">
        <v>0.041666666666666664</v>
      </c>
      <c r="AU21" s="4">
        <v>0.041666666666666664</v>
      </c>
      <c r="AV21" s="4">
        <v>0.041666666666666664</v>
      </c>
      <c r="AW21" s="4">
        <v>0.041666666666666664</v>
      </c>
      <c r="AX21" s="4">
        <v>0.041666666666666664</v>
      </c>
      <c r="AY21" s="4">
        <v>0.041666666666666664</v>
      </c>
      <c r="AZ21" s="4">
        <v>0.041666666666666664</v>
      </c>
      <c r="BA21" s="4">
        <v>0.041666666666666664</v>
      </c>
      <c r="BB21" s="4">
        <v>0.041666666666666664</v>
      </c>
      <c r="BC21" s="4">
        <v>0.041666666666666664</v>
      </c>
      <c r="BD21" s="4">
        <v>0.041666666666666664</v>
      </c>
      <c r="BE21" s="4">
        <v>0.041666666666666664</v>
      </c>
      <c r="BF21" s="12">
        <f t="shared" si="8"/>
        <v>2.208333333333334</v>
      </c>
      <c r="BG21" s="108">
        <f>вспомогательный!BC16</f>
        <v>53</v>
      </c>
      <c r="BH21" s="49"/>
      <c r="BI21" s="48">
        <f t="shared" si="9"/>
        <v>2.208333333333334</v>
      </c>
      <c r="BJ21" s="131">
        <v>79</v>
      </c>
      <c r="BK21" s="126">
        <v>6</v>
      </c>
      <c r="BL21" s="135">
        <f t="shared" si="10"/>
        <v>2.208333333333334</v>
      </c>
      <c r="BM21" s="118">
        <v>0.4166666666666667</v>
      </c>
      <c r="BN21" s="64">
        <v>0.4166666666666667</v>
      </c>
      <c r="BO21" s="35"/>
      <c r="BP21" s="35"/>
      <c r="BQ21" s="43">
        <v>0.4166666666666667</v>
      </c>
      <c r="BR21" s="36">
        <f t="shared" si="11"/>
        <v>-0.4166666666666667</v>
      </c>
      <c r="BS21" s="72">
        <f t="shared" si="12"/>
        <v>0</v>
      </c>
      <c r="BT21" s="73"/>
      <c r="BU21" s="75">
        <f t="shared" si="13"/>
        <v>0</v>
      </c>
      <c r="BV21" s="82">
        <f t="shared" si="14"/>
        <v>-0.4166666666666667</v>
      </c>
      <c r="BW21" s="77">
        <f t="shared" si="15"/>
        <v>-0.4166666666666667</v>
      </c>
      <c r="BX21" s="44">
        <f t="shared" si="16"/>
        <v>1.7916666666666672</v>
      </c>
      <c r="BY21" s="30"/>
      <c r="BZ21" s="78">
        <f t="shared" si="17"/>
        <v>0</v>
      </c>
    </row>
    <row r="22" spans="1:78" ht="12.75" hidden="1">
      <c r="A22" s="40">
        <v>15</v>
      </c>
      <c r="B22" s="162"/>
      <c r="C22" s="153"/>
      <c r="D22" s="54" t="s">
        <v>21</v>
      </c>
      <c r="E22" s="4">
        <v>0.041666666666666664</v>
      </c>
      <c r="F22" s="4">
        <v>0.041666666666666664</v>
      </c>
      <c r="G22" s="4">
        <v>0.041666666666666664</v>
      </c>
      <c r="H22" s="4">
        <v>0.041666666666666664</v>
      </c>
      <c r="I22" s="4">
        <v>0.041666666666666664</v>
      </c>
      <c r="J22" s="4">
        <v>0.041666666666666664</v>
      </c>
      <c r="K22" s="4">
        <v>0.041666666666666664</v>
      </c>
      <c r="L22" s="4">
        <v>0.041666666666666664</v>
      </c>
      <c r="M22" s="4">
        <v>0.041666666666666664</v>
      </c>
      <c r="N22" s="4">
        <v>0.041666666666666664</v>
      </c>
      <c r="O22" s="4">
        <v>0.041666666666666664</v>
      </c>
      <c r="P22" s="4">
        <v>0.041666666666666664</v>
      </c>
      <c r="Q22" s="4">
        <v>0.041666666666666664</v>
      </c>
      <c r="R22" s="4">
        <v>0.041666666666666664</v>
      </c>
      <c r="S22" s="4">
        <v>0.041666666666666664</v>
      </c>
      <c r="T22" s="4">
        <v>0.041666666666666664</v>
      </c>
      <c r="U22" s="4">
        <v>0.041666666666666664</v>
      </c>
      <c r="V22" s="4">
        <v>0.041666666666666664</v>
      </c>
      <c r="W22" s="4">
        <v>0.041666666666666664</v>
      </c>
      <c r="X22" s="4">
        <v>0.041666666666666664</v>
      </c>
      <c r="Y22" s="4">
        <v>0.041666666666666664</v>
      </c>
      <c r="Z22" s="4">
        <v>0.041666666666666664</v>
      </c>
      <c r="AA22" s="4">
        <v>0.041666666666666664</v>
      </c>
      <c r="AB22" s="4">
        <v>0.041666666666666664</v>
      </c>
      <c r="AC22" s="4">
        <v>0.041666666666666664</v>
      </c>
      <c r="AD22" s="4">
        <v>0.041666666666666664</v>
      </c>
      <c r="AE22" s="4">
        <v>0.041666666666666664</v>
      </c>
      <c r="AF22" s="4">
        <v>0.041666666666666664</v>
      </c>
      <c r="AG22" s="4">
        <v>0.041666666666666664</v>
      </c>
      <c r="AH22" s="4">
        <v>0.041666666666666664</v>
      </c>
      <c r="AI22" s="4">
        <v>0.041666666666666664</v>
      </c>
      <c r="AJ22" s="4">
        <v>0.041666666666666664</v>
      </c>
      <c r="AK22" s="4">
        <v>0.041666666666666664</v>
      </c>
      <c r="AL22" s="4">
        <v>0.041666666666666664</v>
      </c>
      <c r="AM22" s="4">
        <v>0.041666666666666664</v>
      </c>
      <c r="AN22" s="4">
        <v>0.041666666666666664</v>
      </c>
      <c r="AO22" s="4">
        <v>0.041666666666666664</v>
      </c>
      <c r="AP22" s="4">
        <v>0.041666666666666664</v>
      </c>
      <c r="AQ22" s="4">
        <v>0.041666666666666664</v>
      </c>
      <c r="AR22" s="4">
        <v>0.041666666666666664</v>
      </c>
      <c r="AS22" s="4">
        <v>0.041666666666666664</v>
      </c>
      <c r="AT22" s="4">
        <v>0.041666666666666664</v>
      </c>
      <c r="AU22" s="4">
        <v>0.041666666666666664</v>
      </c>
      <c r="AV22" s="4">
        <v>0.041666666666666664</v>
      </c>
      <c r="AW22" s="4">
        <v>0.041666666666666664</v>
      </c>
      <c r="AX22" s="4">
        <v>0.041666666666666664</v>
      </c>
      <c r="AY22" s="4">
        <v>0.041666666666666664</v>
      </c>
      <c r="AZ22" s="4">
        <v>0.041666666666666664</v>
      </c>
      <c r="BA22" s="4">
        <v>0.041666666666666664</v>
      </c>
      <c r="BB22" s="4">
        <v>0.041666666666666664</v>
      </c>
      <c r="BC22" s="4">
        <v>0.041666666666666664</v>
      </c>
      <c r="BD22" s="4">
        <v>0.041666666666666664</v>
      </c>
      <c r="BE22" s="4">
        <v>0.041666666666666664</v>
      </c>
      <c r="BF22" s="12">
        <f t="shared" si="8"/>
        <v>2.208333333333334</v>
      </c>
      <c r="BG22" s="108">
        <f>вспомогательный!BC17</f>
        <v>53</v>
      </c>
      <c r="BH22" s="49"/>
      <c r="BI22" s="48">
        <f t="shared" si="9"/>
        <v>2.208333333333334</v>
      </c>
      <c r="BJ22" s="131">
        <v>79</v>
      </c>
      <c r="BK22" s="126">
        <v>6</v>
      </c>
      <c r="BL22" s="135">
        <f t="shared" si="10"/>
        <v>2.208333333333334</v>
      </c>
      <c r="BM22" s="118">
        <v>0.4166666666666667</v>
      </c>
      <c r="BN22" s="64">
        <v>0.4166666666666667</v>
      </c>
      <c r="BO22" s="35"/>
      <c r="BP22" s="35"/>
      <c r="BQ22" s="43">
        <v>0.4166666666666667</v>
      </c>
      <c r="BR22" s="36">
        <f t="shared" si="11"/>
        <v>-0.4166666666666667</v>
      </c>
      <c r="BS22" s="72">
        <f t="shared" si="12"/>
        <v>0</v>
      </c>
      <c r="BT22" s="73"/>
      <c r="BU22" s="75">
        <f t="shared" si="13"/>
        <v>0</v>
      </c>
      <c r="BV22" s="82">
        <f t="shared" si="14"/>
        <v>-0.4166666666666667</v>
      </c>
      <c r="BW22" s="77">
        <f t="shared" si="15"/>
        <v>-0.4166666666666667</v>
      </c>
      <c r="BX22" s="44">
        <f t="shared" si="16"/>
        <v>1.7916666666666672</v>
      </c>
      <c r="BY22" s="30"/>
      <c r="BZ22" s="78">
        <f t="shared" si="17"/>
        <v>0</v>
      </c>
    </row>
    <row r="23" spans="1:78" ht="12.75" hidden="1">
      <c r="A23" s="40">
        <v>16</v>
      </c>
      <c r="B23" s="162"/>
      <c r="C23" s="153"/>
      <c r="D23" s="54" t="s">
        <v>21</v>
      </c>
      <c r="E23" s="4">
        <v>0.041666666666666664</v>
      </c>
      <c r="F23" s="4">
        <v>0.041666666666666664</v>
      </c>
      <c r="G23" s="4">
        <v>0.041666666666666664</v>
      </c>
      <c r="H23" s="4">
        <v>0.041666666666666664</v>
      </c>
      <c r="I23" s="4">
        <v>0.041666666666666664</v>
      </c>
      <c r="J23" s="4">
        <v>0.041666666666666664</v>
      </c>
      <c r="K23" s="4">
        <v>0.041666666666666664</v>
      </c>
      <c r="L23" s="4">
        <v>0.041666666666666664</v>
      </c>
      <c r="M23" s="4">
        <v>0.041666666666666664</v>
      </c>
      <c r="N23" s="4">
        <v>0.041666666666666664</v>
      </c>
      <c r="O23" s="4">
        <v>0.041666666666666664</v>
      </c>
      <c r="P23" s="4">
        <v>0.041666666666666664</v>
      </c>
      <c r="Q23" s="4">
        <v>0.041666666666666664</v>
      </c>
      <c r="R23" s="4">
        <v>0.041666666666666664</v>
      </c>
      <c r="S23" s="4">
        <v>0.041666666666666664</v>
      </c>
      <c r="T23" s="4">
        <v>0.041666666666666664</v>
      </c>
      <c r="U23" s="4">
        <v>0.041666666666666664</v>
      </c>
      <c r="V23" s="4">
        <v>0.041666666666666664</v>
      </c>
      <c r="W23" s="4">
        <v>0.041666666666666664</v>
      </c>
      <c r="X23" s="4">
        <v>0.041666666666666664</v>
      </c>
      <c r="Y23" s="4">
        <v>0.041666666666666664</v>
      </c>
      <c r="Z23" s="4">
        <v>0.041666666666666664</v>
      </c>
      <c r="AA23" s="4">
        <v>0.041666666666666664</v>
      </c>
      <c r="AB23" s="4">
        <v>0.041666666666666664</v>
      </c>
      <c r="AC23" s="4">
        <v>0.041666666666666664</v>
      </c>
      <c r="AD23" s="4">
        <v>0.041666666666666664</v>
      </c>
      <c r="AE23" s="4">
        <v>0.041666666666666664</v>
      </c>
      <c r="AF23" s="4">
        <v>0.041666666666666664</v>
      </c>
      <c r="AG23" s="4">
        <v>0.041666666666666664</v>
      </c>
      <c r="AH23" s="4">
        <v>0.041666666666666664</v>
      </c>
      <c r="AI23" s="4">
        <v>0.041666666666666664</v>
      </c>
      <c r="AJ23" s="4">
        <v>0.041666666666666664</v>
      </c>
      <c r="AK23" s="4">
        <v>0.041666666666666664</v>
      </c>
      <c r="AL23" s="4">
        <v>0.041666666666666664</v>
      </c>
      <c r="AM23" s="4">
        <v>0.041666666666666664</v>
      </c>
      <c r="AN23" s="4">
        <v>0.041666666666666664</v>
      </c>
      <c r="AO23" s="4">
        <v>0.041666666666666664</v>
      </c>
      <c r="AP23" s="4">
        <v>0.041666666666666664</v>
      </c>
      <c r="AQ23" s="4">
        <v>0.041666666666666664</v>
      </c>
      <c r="AR23" s="4">
        <v>0.041666666666666664</v>
      </c>
      <c r="AS23" s="4">
        <v>0.041666666666666664</v>
      </c>
      <c r="AT23" s="4">
        <v>0.041666666666666664</v>
      </c>
      <c r="AU23" s="4">
        <v>0.041666666666666664</v>
      </c>
      <c r="AV23" s="4">
        <v>0.041666666666666664</v>
      </c>
      <c r="AW23" s="4">
        <v>0.041666666666666664</v>
      </c>
      <c r="AX23" s="4">
        <v>0.041666666666666664</v>
      </c>
      <c r="AY23" s="4">
        <v>0.041666666666666664</v>
      </c>
      <c r="AZ23" s="4">
        <v>0.041666666666666664</v>
      </c>
      <c r="BA23" s="4">
        <v>0.041666666666666664</v>
      </c>
      <c r="BB23" s="4">
        <v>0.041666666666666664</v>
      </c>
      <c r="BC23" s="4">
        <v>0.041666666666666664</v>
      </c>
      <c r="BD23" s="4">
        <v>0.041666666666666664</v>
      </c>
      <c r="BE23" s="4">
        <v>0.041666666666666664</v>
      </c>
      <c r="BF23" s="12">
        <f t="shared" si="8"/>
        <v>2.208333333333334</v>
      </c>
      <c r="BG23" s="108">
        <f>вспомогательный!BC18</f>
        <v>53</v>
      </c>
      <c r="BH23" s="49"/>
      <c r="BI23" s="48">
        <f t="shared" si="9"/>
        <v>2.208333333333334</v>
      </c>
      <c r="BJ23" s="131">
        <v>79</v>
      </c>
      <c r="BK23" s="126">
        <v>6</v>
      </c>
      <c r="BL23" s="135">
        <f t="shared" si="10"/>
        <v>2.208333333333334</v>
      </c>
      <c r="BM23" s="118">
        <v>0.4166666666666667</v>
      </c>
      <c r="BN23" s="64">
        <v>0.4166666666666667</v>
      </c>
      <c r="BO23" s="35"/>
      <c r="BP23" s="35"/>
      <c r="BQ23" s="43">
        <v>0.4166666666666667</v>
      </c>
      <c r="BR23" s="36">
        <f t="shared" si="11"/>
        <v>-0.4166666666666667</v>
      </c>
      <c r="BS23" s="72">
        <f t="shared" si="12"/>
        <v>0</v>
      </c>
      <c r="BT23" s="73"/>
      <c r="BU23" s="75">
        <f t="shared" si="13"/>
        <v>0</v>
      </c>
      <c r="BV23" s="82">
        <f t="shared" si="14"/>
        <v>-0.4166666666666667</v>
      </c>
      <c r="BW23" s="77">
        <f t="shared" si="15"/>
        <v>-0.4166666666666667</v>
      </c>
      <c r="BX23" s="44">
        <f t="shared" si="16"/>
        <v>1.7916666666666672</v>
      </c>
      <c r="BY23" s="30"/>
      <c r="BZ23" s="78">
        <f t="shared" si="17"/>
        <v>0</v>
      </c>
    </row>
    <row r="24" spans="1:78" ht="12.75" hidden="1">
      <c r="A24" s="40">
        <v>17</v>
      </c>
      <c r="B24" s="155"/>
      <c r="C24" s="154"/>
      <c r="D24" s="54" t="s">
        <v>21</v>
      </c>
      <c r="E24" s="4">
        <v>0.041666666666666664</v>
      </c>
      <c r="F24" s="4">
        <v>0.041666666666666664</v>
      </c>
      <c r="G24" s="4">
        <v>0.041666666666666664</v>
      </c>
      <c r="H24" s="4">
        <v>0.041666666666666664</v>
      </c>
      <c r="I24" s="4">
        <v>0.041666666666666664</v>
      </c>
      <c r="J24" s="4">
        <v>0.041666666666666664</v>
      </c>
      <c r="K24" s="4">
        <v>0.041666666666666664</v>
      </c>
      <c r="L24" s="4">
        <v>0.041666666666666664</v>
      </c>
      <c r="M24" s="4">
        <v>0.041666666666666664</v>
      </c>
      <c r="N24" s="4">
        <v>0.041666666666666664</v>
      </c>
      <c r="O24" s="4">
        <v>0.041666666666666664</v>
      </c>
      <c r="P24" s="4">
        <v>0.041666666666666664</v>
      </c>
      <c r="Q24" s="4">
        <v>0.041666666666666664</v>
      </c>
      <c r="R24" s="4">
        <v>0.041666666666666664</v>
      </c>
      <c r="S24" s="4">
        <v>0.041666666666666664</v>
      </c>
      <c r="T24" s="4">
        <v>0.041666666666666664</v>
      </c>
      <c r="U24" s="4">
        <v>0.041666666666666664</v>
      </c>
      <c r="V24" s="4">
        <v>0.041666666666666664</v>
      </c>
      <c r="W24" s="4">
        <v>0.041666666666666664</v>
      </c>
      <c r="X24" s="4">
        <v>0.041666666666666664</v>
      </c>
      <c r="Y24" s="4">
        <v>0.041666666666666664</v>
      </c>
      <c r="Z24" s="4">
        <v>0.041666666666666664</v>
      </c>
      <c r="AA24" s="4">
        <v>0.041666666666666664</v>
      </c>
      <c r="AB24" s="4">
        <v>0.041666666666666664</v>
      </c>
      <c r="AC24" s="4">
        <v>0.041666666666666664</v>
      </c>
      <c r="AD24" s="4">
        <v>0.041666666666666664</v>
      </c>
      <c r="AE24" s="4">
        <v>0.041666666666666664</v>
      </c>
      <c r="AF24" s="4">
        <v>0.041666666666666664</v>
      </c>
      <c r="AG24" s="4">
        <v>0.041666666666666664</v>
      </c>
      <c r="AH24" s="4">
        <v>0.041666666666666664</v>
      </c>
      <c r="AI24" s="4">
        <v>0.041666666666666664</v>
      </c>
      <c r="AJ24" s="4">
        <v>0.041666666666666664</v>
      </c>
      <c r="AK24" s="4">
        <v>0.041666666666666664</v>
      </c>
      <c r="AL24" s="4">
        <v>0.041666666666666664</v>
      </c>
      <c r="AM24" s="4">
        <v>0.041666666666666664</v>
      </c>
      <c r="AN24" s="4">
        <v>0.041666666666666664</v>
      </c>
      <c r="AO24" s="4">
        <v>0.041666666666666664</v>
      </c>
      <c r="AP24" s="4">
        <v>0.041666666666666664</v>
      </c>
      <c r="AQ24" s="4">
        <v>0.041666666666666664</v>
      </c>
      <c r="AR24" s="4">
        <v>0.041666666666666664</v>
      </c>
      <c r="AS24" s="4">
        <v>0.041666666666666664</v>
      </c>
      <c r="AT24" s="4">
        <v>0.041666666666666664</v>
      </c>
      <c r="AU24" s="4">
        <v>0.041666666666666664</v>
      </c>
      <c r="AV24" s="4">
        <v>0.041666666666666664</v>
      </c>
      <c r="AW24" s="4">
        <v>0.041666666666666664</v>
      </c>
      <c r="AX24" s="4">
        <v>0.041666666666666664</v>
      </c>
      <c r="AY24" s="4">
        <v>0.041666666666666664</v>
      </c>
      <c r="AZ24" s="4">
        <v>0.041666666666666664</v>
      </c>
      <c r="BA24" s="4">
        <v>0.041666666666666664</v>
      </c>
      <c r="BB24" s="4">
        <v>0.041666666666666664</v>
      </c>
      <c r="BC24" s="4">
        <v>0.041666666666666664</v>
      </c>
      <c r="BD24" s="4">
        <v>0.041666666666666664</v>
      </c>
      <c r="BE24" s="4">
        <v>0.041666666666666664</v>
      </c>
      <c r="BF24" s="12">
        <f t="shared" si="8"/>
        <v>2.208333333333334</v>
      </c>
      <c r="BG24" s="108">
        <f>вспомогательный!BC19</f>
        <v>53</v>
      </c>
      <c r="BH24" s="49"/>
      <c r="BI24" s="48">
        <f t="shared" si="9"/>
        <v>2.208333333333334</v>
      </c>
      <c r="BJ24" s="131">
        <v>79</v>
      </c>
      <c r="BK24" s="126">
        <v>6</v>
      </c>
      <c r="BL24" s="135">
        <f t="shared" si="10"/>
        <v>2.208333333333334</v>
      </c>
      <c r="BM24" s="118">
        <v>0.4166666666666667</v>
      </c>
      <c r="BN24" s="64">
        <v>0.4166666666666667</v>
      </c>
      <c r="BO24" s="35"/>
      <c r="BP24" s="35"/>
      <c r="BQ24" s="43">
        <v>0.4166666666666667</v>
      </c>
      <c r="BR24" s="36">
        <f t="shared" si="11"/>
        <v>-0.4166666666666667</v>
      </c>
      <c r="BS24" s="72">
        <f t="shared" si="12"/>
        <v>0</v>
      </c>
      <c r="BT24" s="73"/>
      <c r="BU24" s="75">
        <f t="shared" si="13"/>
        <v>0</v>
      </c>
      <c r="BV24" s="82">
        <f t="shared" si="14"/>
        <v>-0.4166666666666667</v>
      </c>
      <c r="BW24" s="77">
        <f t="shared" si="15"/>
        <v>-0.4166666666666667</v>
      </c>
      <c r="BX24" s="44">
        <f t="shared" si="16"/>
        <v>1.7916666666666672</v>
      </c>
      <c r="BY24" s="30"/>
      <c r="BZ24" s="78">
        <f t="shared" si="17"/>
        <v>0</v>
      </c>
    </row>
    <row r="25" spans="1:78" ht="12.75" hidden="1">
      <c r="A25" s="40">
        <v>18</v>
      </c>
      <c r="B25" s="163"/>
      <c r="C25" s="159"/>
      <c r="D25" s="54" t="s">
        <v>21</v>
      </c>
      <c r="E25" s="4">
        <v>0.041666666666666664</v>
      </c>
      <c r="F25" s="4">
        <v>0.041666666666666664</v>
      </c>
      <c r="G25" s="4">
        <v>0.041666666666666664</v>
      </c>
      <c r="H25" s="4">
        <v>0.041666666666666664</v>
      </c>
      <c r="I25" s="4">
        <v>0.041666666666666664</v>
      </c>
      <c r="J25" s="4">
        <v>0.041666666666666664</v>
      </c>
      <c r="K25" s="4">
        <v>0.041666666666666664</v>
      </c>
      <c r="L25" s="4">
        <v>0.041666666666666664</v>
      </c>
      <c r="M25" s="4">
        <v>0.041666666666666664</v>
      </c>
      <c r="N25" s="4">
        <v>0.041666666666666664</v>
      </c>
      <c r="O25" s="4">
        <v>0.041666666666666664</v>
      </c>
      <c r="P25" s="4">
        <v>0.041666666666666664</v>
      </c>
      <c r="Q25" s="4">
        <v>0.041666666666666664</v>
      </c>
      <c r="R25" s="4">
        <v>0.041666666666666664</v>
      </c>
      <c r="S25" s="4">
        <v>0.041666666666666664</v>
      </c>
      <c r="T25" s="4">
        <v>0.041666666666666664</v>
      </c>
      <c r="U25" s="4">
        <v>0.041666666666666664</v>
      </c>
      <c r="V25" s="4">
        <v>0.041666666666666664</v>
      </c>
      <c r="W25" s="4">
        <v>0.041666666666666664</v>
      </c>
      <c r="X25" s="4">
        <v>0.041666666666666664</v>
      </c>
      <c r="Y25" s="4">
        <v>0.041666666666666664</v>
      </c>
      <c r="Z25" s="4">
        <v>0.041666666666666664</v>
      </c>
      <c r="AA25" s="4">
        <v>0.041666666666666664</v>
      </c>
      <c r="AB25" s="4">
        <v>0.041666666666666664</v>
      </c>
      <c r="AC25" s="4">
        <v>0.041666666666666664</v>
      </c>
      <c r="AD25" s="4">
        <v>0.041666666666666664</v>
      </c>
      <c r="AE25" s="4">
        <v>0.041666666666666664</v>
      </c>
      <c r="AF25" s="4">
        <v>0.041666666666666664</v>
      </c>
      <c r="AG25" s="4">
        <v>0.041666666666666664</v>
      </c>
      <c r="AH25" s="4">
        <v>0.041666666666666664</v>
      </c>
      <c r="AI25" s="4">
        <v>0.041666666666666664</v>
      </c>
      <c r="AJ25" s="4">
        <v>0.041666666666666664</v>
      </c>
      <c r="AK25" s="4">
        <v>0.041666666666666664</v>
      </c>
      <c r="AL25" s="4">
        <v>0.041666666666666664</v>
      </c>
      <c r="AM25" s="4">
        <v>0.041666666666666664</v>
      </c>
      <c r="AN25" s="4">
        <v>0.041666666666666664</v>
      </c>
      <c r="AO25" s="4">
        <v>0.041666666666666664</v>
      </c>
      <c r="AP25" s="4">
        <v>0.041666666666666664</v>
      </c>
      <c r="AQ25" s="4">
        <v>0.041666666666666664</v>
      </c>
      <c r="AR25" s="4">
        <v>0.041666666666666664</v>
      </c>
      <c r="AS25" s="4">
        <v>0.041666666666666664</v>
      </c>
      <c r="AT25" s="4">
        <v>0.041666666666666664</v>
      </c>
      <c r="AU25" s="4">
        <v>0.041666666666666664</v>
      </c>
      <c r="AV25" s="4">
        <v>0.041666666666666664</v>
      </c>
      <c r="AW25" s="4">
        <v>0.041666666666666664</v>
      </c>
      <c r="AX25" s="4">
        <v>0.041666666666666664</v>
      </c>
      <c r="AY25" s="4">
        <v>0.041666666666666664</v>
      </c>
      <c r="AZ25" s="4">
        <v>0.041666666666666664</v>
      </c>
      <c r="BA25" s="4">
        <v>0.041666666666666664</v>
      </c>
      <c r="BB25" s="4">
        <v>0.041666666666666664</v>
      </c>
      <c r="BC25" s="4">
        <v>0.041666666666666664</v>
      </c>
      <c r="BD25" s="4">
        <v>0.041666666666666664</v>
      </c>
      <c r="BE25" s="4">
        <v>0.041666666666666664</v>
      </c>
      <c r="BF25" s="12">
        <f t="shared" si="8"/>
        <v>2.208333333333334</v>
      </c>
      <c r="BG25" s="108">
        <f>вспомогательный!BC20</f>
        <v>53</v>
      </c>
      <c r="BH25" s="49"/>
      <c r="BI25" s="48">
        <f t="shared" si="9"/>
        <v>2.208333333333334</v>
      </c>
      <c r="BJ25" s="131">
        <v>79</v>
      </c>
      <c r="BK25" s="126">
        <v>6</v>
      </c>
      <c r="BL25" s="135">
        <f t="shared" si="10"/>
        <v>2.208333333333334</v>
      </c>
      <c r="BM25" s="118">
        <v>0.4166666666666667</v>
      </c>
      <c r="BN25" s="64">
        <v>0.4166666666666667</v>
      </c>
      <c r="BO25" s="35"/>
      <c r="BP25" s="35"/>
      <c r="BQ25" s="43">
        <v>0.4166666666666667</v>
      </c>
      <c r="BR25" s="36">
        <f t="shared" si="11"/>
        <v>-0.4166666666666667</v>
      </c>
      <c r="BS25" s="72">
        <f t="shared" si="12"/>
        <v>0</v>
      </c>
      <c r="BT25" s="73"/>
      <c r="BU25" s="75">
        <f t="shared" si="13"/>
        <v>0</v>
      </c>
      <c r="BV25" s="82">
        <f t="shared" si="14"/>
        <v>-0.4166666666666667</v>
      </c>
      <c r="BW25" s="77">
        <f t="shared" si="15"/>
        <v>-0.4166666666666667</v>
      </c>
      <c r="BX25" s="44">
        <f t="shared" si="16"/>
        <v>1.7916666666666672</v>
      </c>
      <c r="BY25" s="30"/>
      <c r="BZ25" s="78">
        <f t="shared" si="17"/>
        <v>0</v>
      </c>
    </row>
    <row r="26" spans="1:78" ht="12.75" hidden="1">
      <c r="A26" s="40">
        <v>19</v>
      </c>
      <c r="B26" s="163"/>
      <c r="C26" s="159"/>
      <c r="D26" s="54" t="s">
        <v>21</v>
      </c>
      <c r="E26" s="4">
        <v>0.041666666666666664</v>
      </c>
      <c r="F26" s="4">
        <v>0.041666666666666664</v>
      </c>
      <c r="G26" s="4">
        <v>0.041666666666666664</v>
      </c>
      <c r="H26" s="4">
        <v>0.041666666666666664</v>
      </c>
      <c r="I26" s="4">
        <v>0.041666666666666664</v>
      </c>
      <c r="J26" s="4">
        <v>0.041666666666666664</v>
      </c>
      <c r="K26" s="4">
        <v>0.041666666666666664</v>
      </c>
      <c r="L26" s="4">
        <v>0.041666666666666664</v>
      </c>
      <c r="M26" s="4">
        <v>0.041666666666666664</v>
      </c>
      <c r="N26" s="4">
        <v>0.041666666666666664</v>
      </c>
      <c r="O26" s="4">
        <v>0.041666666666666664</v>
      </c>
      <c r="P26" s="4">
        <v>0.041666666666666664</v>
      </c>
      <c r="Q26" s="4">
        <v>0.041666666666666664</v>
      </c>
      <c r="R26" s="4">
        <v>0.041666666666666664</v>
      </c>
      <c r="S26" s="4">
        <v>0.041666666666666664</v>
      </c>
      <c r="T26" s="4">
        <v>0.0833333333333333</v>
      </c>
      <c r="U26" s="4">
        <v>0.041666666666666664</v>
      </c>
      <c r="V26" s="4">
        <v>0.041666666666666664</v>
      </c>
      <c r="W26" s="4">
        <v>0.041666666666666664</v>
      </c>
      <c r="X26" s="4">
        <v>0.041666666666666664</v>
      </c>
      <c r="Y26" s="4">
        <v>0.041666666666666664</v>
      </c>
      <c r="Z26" s="4">
        <v>0.041666666666666664</v>
      </c>
      <c r="AA26" s="4">
        <v>0.041666666666666664</v>
      </c>
      <c r="AB26" s="4">
        <v>0.041666666666666664</v>
      </c>
      <c r="AC26" s="4">
        <v>0.041666666666666664</v>
      </c>
      <c r="AD26" s="4">
        <v>0.041666666666666664</v>
      </c>
      <c r="AE26" s="4">
        <v>0.041666666666666664</v>
      </c>
      <c r="AF26" s="4">
        <v>0.041666666666666664</v>
      </c>
      <c r="AG26" s="4">
        <v>0.041666666666666664</v>
      </c>
      <c r="AH26" s="4">
        <v>0.041666666666666664</v>
      </c>
      <c r="AI26" s="4">
        <v>0.041666666666666664</v>
      </c>
      <c r="AJ26" s="4">
        <v>0.041666666666666664</v>
      </c>
      <c r="AK26" s="4">
        <v>0.041666666666666664</v>
      </c>
      <c r="AL26" s="4">
        <v>0.041666666666666664</v>
      </c>
      <c r="AM26" s="4">
        <v>0.041666666666666664</v>
      </c>
      <c r="AN26" s="4">
        <v>0.041666666666666664</v>
      </c>
      <c r="AO26" s="4">
        <v>0.041666666666666664</v>
      </c>
      <c r="AP26" s="4">
        <v>0.041666666666666664</v>
      </c>
      <c r="AQ26" s="4">
        <v>0.041666666666666664</v>
      </c>
      <c r="AR26" s="4">
        <v>0.041666666666666664</v>
      </c>
      <c r="AS26" s="4">
        <v>0.041666666666666664</v>
      </c>
      <c r="AT26" s="4">
        <v>0.041666666666666664</v>
      </c>
      <c r="AU26" s="4">
        <v>0.041666666666666664</v>
      </c>
      <c r="AV26" s="4">
        <v>0.041666666666666664</v>
      </c>
      <c r="AW26" s="4">
        <v>0.041666666666666664</v>
      </c>
      <c r="AX26" s="4">
        <v>0.041666666666666664</v>
      </c>
      <c r="AY26" s="4">
        <v>0.041666666666666664</v>
      </c>
      <c r="AZ26" s="4">
        <v>0.041666666666666664</v>
      </c>
      <c r="BA26" s="4">
        <v>0.041666666666666664</v>
      </c>
      <c r="BB26" s="4">
        <v>0.041666666666666664</v>
      </c>
      <c r="BC26" s="4">
        <v>0.041666666666666664</v>
      </c>
      <c r="BD26" s="4">
        <v>0.041666666666666664</v>
      </c>
      <c r="BE26" s="4">
        <v>0.041666666666666664</v>
      </c>
      <c r="BF26" s="12">
        <f t="shared" si="8"/>
        <v>2.2500000000000004</v>
      </c>
      <c r="BG26" s="108">
        <f>вспомогательный!BC21</f>
        <v>53</v>
      </c>
      <c r="BH26" s="49"/>
      <c r="BI26" s="48">
        <f t="shared" si="9"/>
        <v>2.2500000000000004</v>
      </c>
      <c r="BJ26" s="131">
        <v>79</v>
      </c>
      <c r="BK26" s="126">
        <v>6</v>
      </c>
      <c r="BL26" s="135">
        <f t="shared" si="10"/>
        <v>2.2500000000000004</v>
      </c>
      <c r="BM26" s="118">
        <v>0.4166666666666667</v>
      </c>
      <c r="BN26" s="64">
        <v>0.4166666666666667</v>
      </c>
      <c r="BO26" s="35"/>
      <c r="BP26" s="35"/>
      <c r="BQ26" s="43">
        <v>0.4166666666666667</v>
      </c>
      <c r="BR26" s="36">
        <f t="shared" si="11"/>
        <v>-0.4166666666666667</v>
      </c>
      <c r="BS26" s="72">
        <f t="shared" si="12"/>
        <v>0</v>
      </c>
      <c r="BT26" s="73"/>
      <c r="BU26" s="75">
        <f t="shared" si="13"/>
        <v>0</v>
      </c>
      <c r="BV26" s="82">
        <f t="shared" si="14"/>
        <v>-0.4166666666666667</v>
      </c>
      <c r="BW26" s="77">
        <f t="shared" si="15"/>
        <v>-0.4166666666666667</v>
      </c>
      <c r="BX26" s="44">
        <f t="shared" si="16"/>
        <v>1.8333333333333337</v>
      </c>
      <c r="BY26" s="30"/>
      <c r="BZ26" s="78">
        <f t="shared" si="17"/>
        <v>0</v>
      </c>
    </row>
    <row r="27" spans="1:78" ht="12.75" hidden="1">
      <c r="A27" s="40">
        <v>20</v>
      </c>
      <c r="B27" s="163"/>
      <c r="C27" s="159"/>
      <c r="D27" s="54" t="s">
        <v>21</v>
      </c>
      <c r="E27" s="4">
        <v>0.041666666666666664</v>
      </c>
      <c r="F27" s="4">
        <v>0.041666666666666664</v>
      </c>
      <c r="G27" s="4">
        <v>0.041666666666666664</v>
      </c>
      <c r="H27" s="4">
        <v>0.041666666666666664</v>
      </c>
      <c r="I27" s="4">
        <v>0.041666666666666664</v>
      </c>
      <c r="J27" s="4">
        <v>0.041666666666666664</v>
      </c>
      <c r="K27" s="4">
        <v>0.041666666666666664</v>
      </c>
      <c r="L27" s="4">
        <v>0.041666666666666664</v>
      </c>
      <c r="M27" s="4">
        <v>0.041666666666666664</v>
      </c>
      <c r="N27" s="4">
        <v>0.041666666666666664</v>
      </c>
      <c r="O27" s="4">
        <v>0.041666666666666664</v>
      </c>
      <c r="P27" s="4">
        <v>0.041666666666666664</v>
      </c>
      <c r="Q27" s="4">
        <v>0.041666666666666664</v>
      </c>
      <c r="R27" s="4">
        <v>0.041666666666666664</v>
      </c>
      <c r="S27" s="4">
        <v>0.041666666666666664</v>
      </c>
      <c r="T27" s="4">
        <v>0.125</v>
      </c>
      <c r="U27" s="4">
        <v>0.041666666666666664</v>
      </c>
      <c r="V27" s="4">
        <v>0.041666666666666664</v>
      </c>
      <c r="W27" s="4">
        <v>0.041666666666666664</v>
      </c>
      <c r="X27" s="4">
        <v>0.041666666666666664</v>
      </c>
      <c r="Y27" s="4">
        <v>0.041666666666666664</v>
      </c>
      <c r="Z27" s="4">
        <v>0.041666666666666664</v>
      </c>
      <c r="AA27" s="4">
        <v>0.041666666666666664</v>
      </c>
      <c r="AB27" s="4">
        <v>0.041666666666666664</v>
      </c>
      <c r="AC27" s="4">
        <v>0.041666666666666664</v>
      </c>
      <c r="AD27" s="4">
        <v>0.041666666666666664</v>
      </c>
      <c r="AE27" s="4">
        <v>0.041666666666666664</v>
      </c>
      <c r="AF27" s="4">
        <v>0.041666666666666664</v>
      </c>
      <c r="AG27" s="4">
        <v>0.041666666666666664</v>
      </c>
      <c r="AH27" s="4">
        <v>0.041666666666666664</v>
      </c>
      <c r="AI27" s="4">
        <v>0.041666666666666664</v>
      </c>
      <c r="AJ27" s="4">
        <v>0.041666666666666664</v>
      </c>
      <c r="AK27" s="4">
        <v>0.041666666666666664</v>
      </c>
      <c r="AL27" s="4">
        <v>0.041666666666666664</v>
      </c>
      <c r="AM27" s="4">
        <v>0.041666666666666664</v>
      </c>
      <c r="AN27" s="4">
        <v>0.041666666666666664</v>
      </c>
      <c r="AO27" s="4">
        <v>0.041666666666666664</v>
      </c>
      <c r="AP27" s="4">
        <v>0.041666666666666664</v>
      </c>
      <c r="AQ27" s="4">
        <v>0.041666666666666664</v>
      </c>
      <c r="AR27" s="4">
        <v>0.041666666666666664</v>
      </c>
      <c r="AS27" s="4">
        <v>0.041666666666666664</v>
      </c>
      <c r="AT27" s="4">
        <v>0.041666666666666664</v>
      </c>
      <c r="AU27" s="4">
        <v>0.041666666666666664</v>
      </c>
      <c r="AV27" s="4">
        <v>0.041666666666666664</v>
      </c>
      <c r="AW27" s="4">
        <v>0.041666666666666664</v>
      </c>
      <c r="AX27" s="4">
        <v>0.041666666666666664</v>
      </c>
      <c r="AY27" s="4">
        <v>0.041666666666666664</v>
      </c>
      <c r="AZ27" s="4">
        <v>0.041666666666666664</v>
      </c>
      <c r="BA27" s="4">
        <v>0.041666666666666664</v>
      </c>
      <c r="BB27" s="4">
        <v>0.041666666666666664</v>
      </c>
      <c r="BC27" s="4">
        <v>0.041666666666666664</v>
      </c>
      <c r="BD27" s="4">
        <v>0.041666666666666664</v>
      </c>
      <c r="BE27" s="4">
        <v>0.041666666666666664</v>
      </c>
      <c r="BF27" s="12">
        <f t="shared" si="8"/>
        <v>2.291666666666667</v>
      </c>
      <c r="BG27" s="108">
        <f>вспомогательный!BC22</f>
        <v>53</v>
      </c>
      <c r="BH27" s="49"/>
      <c r="BI27" s="48">
        <f t="shared" si="9"/>
        <v>2.291666666666667</v>
      </c>
      <c r="BJ27" s="131">
        <v>79</v>
      </c>
      <c r="BK27" s="126">
        <v>6</v>
      </c>
      <c r="BL27" s="135">
        <f t="shared" si="10"/>
        <v>2.291666666666667</v>
      </c>
      <c r="BM27" s="118">
        <v>0.4166666666666667</v>
      </c>
      <c r="BN27" s="64">
        <v>0.4166666666666667</v>
      </c>
      <c r="BO27" s="35"/>
      <c r="BP27" s="35"/>
      <c r="BQ27" s="43">
        <v>0.4166666666666667</v>
      </c>
      <c r="BR27" s="36">
        <f t="shared" si="11"/>
        <v>-0.4166666666666667</v>
      </c>
      <c r="BS27" s="72">
        <f t="shared" si="12"/>
        <v>0</v>
      </c>
      <c r="BT27" s="73"/>
      <c r="BU27" s="75">
        <f t="shared" si="13"/>
        <v>0</v>
      </c>
      <c r="BV27" s="82">
        <f t="shared" si="14"/>
        <v>-0.4166666666666667</v>
      </c>
      <c r="BW27" s="77">
        <f t="shared" si="15"/>
        <v>-0.4166666666666667</v>
      </c>
      <c r="BX27" s="44">
        <f t="shared" si="16"/>
        <v>1.8750000000000002</v>
      </c>
      <c r="BY27" s="30"/>
      <c r="BZ27" s="78">
        <f t="shared" si="17"/>
        <v>0</v>
      </c>
    </row>
    <row r="28" spans="1:78" ht="12.75" hidden="1">
      <c r="A28" s="40">
        <v>21</v>
      </c>
      <c r="B28" s="163"/>
      <c r="C28" s="159"/>
      <c r="D28" s="54" t="s">
        <v>21</v>
      </c>
      <c r="E28" s="4">
        <v>0.041666666666666664</v>
      </c>
      <c r="F28" s="4">
        <v>0.041666666666666664</v>
      </c>
      <c r="G28" s="4">
        <v>0.041666666666666664</v>
      </c>
      <c r="H28" s="4">
        <v>0.041666666666666664</v>
      </c>
      <c r="I28" s="4">
        <v>0.041666666666666664</v>
      </c>
      <c r="J28" s="4">
        <v>0.041666666666666664</v>
      </c>
      <c r="K28" s="4">
        <v>0.041666666666666664</v>
      </c>
      <c r="L28" s="4">
        <v>0.041666666666666664</v>
      </c>
      <c r="M28" s="4">
        <v>0.041666666666666664</v>
      </c>
      <c r="N28" s="4">
        <v>0.041666666666666664</v>
      </c>
      <c r="O28" s="4">
        <v>0.041666666666666664</v>
      </c>
      <c r="P28" s="4">
        <v>0.041666666666666664</v>
      </c>
      <c r="Q28" s="4">
        <v>0.041666666666666664</v>
      </c>
      <c r="R28" s="4">
        <v>0.041666666666666664</v>
      </c>
      <c r="S28" s="4">
        <v>0.041666666666666664</v>
      </c>
      <c r="T28" s="4">
        <v>0.166666666666667</v>
      </c>
      <c r="U28" s="4">
        <v>0.041666666666666664</v>
      </c>
      <c r="V28" s="4">
        <v>0.041666666666666664</v>
      </c>
      <c r="W28" s="4">
        <v>0.041666666666666664</v>
      </c>
      <c r="X28" s="4">
        <v>0.041666666666666664</v>
      </c>
      <c r="Y28" s="4">
        <v>0.041666666666666664</v>
      </c>
      <c r="Z28" s="4">
        <v>0.041666666666666664</v>
      </c>
      <c r="AA28" s="4">
        <v>0.041666666666666664</v>
      </c>
      <c r="AB28" s="4">
        <v>0.041666666666666664</v>
      </c>
      <c r="AC28" s="4">
        <v>0.041666666666666664</v>
      </c>
      <c r="AD28" s="4">
        <v>0.041666666666666664</v>
      </c>
      <c r="AE28" s="4">
        <v>0.041666666666666664</v>
      </c>
      <c r="AF28" s="4">
        <v>0.041666666666666664</v>
      </c>
      <c r="AG28" s="4">
        <v>0.041666666666666664</v>
      </c>
      <c r="AH28" s="4">
        <v>0.041666666666666664</v>
      </c>
      <c r="AI28" s="4">
        <v>0.041666666666666664</v>
      </c>
      <c r="AJ28" s="4">
        <v>0.041666666666666664</v>
      </c>
      <c r="AK28" s="4">
        <v>0.041666666666666664</v>
      </c>
      <c r="AL28" s="4">
        <v>0.041666666666666664</v>
      </c>
      <c r="AM28" s="4">
        <v>0.041666666666666664</v>
      </c>
      <c r="AN28" s="4">
        <v>0.041666666666666664</v>
      </c>
      <c r="AO28" s="4">
        <v>0.041666666666666664</v>
      </c>
      <c r="AP28" s="4">
        <v>0.041666666666666664</v>
      </c>
      <c r="AQ28" s="4">
        <v>0.041666666666666664</v>
      </c>
      <c r="AR28" s="4">
        <v>0.041666666666666664</v>
      </c>
      <c r="AS28" s="4">
        <v>0.041666666666666664</v>
      </c>
      <c r="AT28" s="4">
        <v>0.041666666666666664</v>
      </c>
      <c r="AU28" s="4">
        <v>0.041666666666666664</v>
      </c>
      <c r="AV28" s="4">
        <v>0.041666666666666664</v>
      </c>
      <c r="AW28" s="4">
        <v>0.041666666666666664</v>
      </c>
      <c r="AX28" s="4">
        <v>0.041666666666666664</v>
      </c>
      <c r="AY28" s="4">
        <v>0.041666666666666664</v>
      </c>
      <c r="AZ28" s="4">
        <v>0.041666666666666664</v>
      </c>
      <c r="BA28" s="4">
        <v>0.041666666666666664</v>
      </c>
      <c r="BB28" s="4">
        <v>0.041666666666666664</v>
      </c>
      <c r="BC28" s="4">
        <v>0.041666666666666664</v>
      </c>
      <c r="BD28" s="4">
        <v>0.041666666666666664</v>
      </c>
      <c r="BE28" s="4">
        <v>0.041666666666666664</v>
      </c>
      <c r="BF28" s="12">
        <f t="shared" si="8"/>
        <v>2.333333333333334</v>
      </c>
      <c r="BG28" s="108">
        <f>вспомогательный!BC23</f>
        <v>53</v>
      </c>
      <c r="BH28" s="49"/>
      <c r="BI28" s="48">
        <f t="shared" si="9"/>
        <v>2.333333333333334</v>
      </c>
      <c r="BJ28" s="131">
        <v>79</v>
      </c>
      <c r="BK28" s="126">
        <v>6</v>
      </c>
      <c r="BL28" s="135">
        <f t="shared" si="10"/>
        <v>2.333333333333334</v>
      </c>
      <c r="BM28" s="118">
        <v>0.4166666666666667</v>
      </c>
      <c r="BN28" s="64">
        <v>0.4166666666666667</v>
      </c>
      <c r="BO28" s="35"/>
      <c r="BP28" s="35"/>
      <c r="BQ28" s="43">
        <v>0.4166666666666667</v>
      </c>
      <c r="BR28" s="36">
        <f t="shared" si="11"/>
        <v>-0.4166666666666667</v>
      </c>
      <c r="BS28" s="72">
        <f t="shared" si="12"/>
        <v>0</v>
      </c>
      <c r="BT28" s="73"/>
      <c r="BU28" s="75">
        <f t="shared" si="13"/>
        <v>0</v>
      </c>
      <c r="BV28" s="82">
        <f t="shared" si="14"/>
        <v>-0.4166666666666667</v>
      </c>
      <c r="BW28" s="77">
        <f t="shared" si="15"/>
        <v>-0.4166666666666667</v>
      </c>
      <c r="BX28" s="44">
        <f t="shared" si="16"/>
        <v>1.9166666666666672</v>
      </c>
      <c r="BY28" s="30"/>
      <c r="BZ28" s="78">
        <f t="shared" si="17"/>
        <v>0</v>
      </c>
    </row>
    <row r="29" spans="1:78" ht="12.75" hidden="1">
      <c r="A29" s="40">
        <v>22</v>
      </c>
      <c r="B29" s="163"/>
      <c r="C29" s="159"/>
      <c r="D29" s="54" t="s">
        <v>21</v>
      </c>
      <c r="E29" s="4">
        <v>0.041666666666666664</v>
      </c>
      <c r="F29" s="4">
        <v>0.041666666666666664</v>
      </c>
      <c r="G29" s="4">
        <v>0.041666666666666664</v>
      </c>
      <c r="H29" s="4">
        <v>0.041666666666666664</v>
      </c>
      <c r="I29" s="4">
        <v>0.041666666666666664</v>
      </c>
      <c r="J29" s="4">
        <v>0.041666666666666664</v>
      </c>
      <c r="K29" s="4">
        <v>0.041666666666666664</v>
      </c>
      <c r="L29" s="4">
        <v>0.041666666666666664</v>
      </c>
      <c r="M29" s="4">
        <v>0.041666666666666664</v>
      </c>
      <c r="N29" s="4">
        <v>0.041666666666666664</v>
      </c>
      <c r="O29" s="4">
        <v>0.041666666666666664</v>
      </c>
      <c r="P29" s="4">
        <v>0.041666666666666664</v>
      </c>
      <c r="Q29" s="4">
        <v>0.041666666666666664</v>
      </c>
      <c r="R29" s="4">
        <v>0.041666666666666664</v>
      </c>
      <c r="S29" s="4">
        <v>0.041666666666666664</v>
      </c>
      <c r="T29" s="4">
        <v>0.208333333333333</v>
      </c>
      <c r="U29" s="4">
        <v>0.041666666666666664</v>
      </c>
      <c r="V29" s="4">
        <v>0.041666666666666664</v>
      </c>
      <c r="W29" s="4">
        <v>0.041666666666666664</v>
      </c>
      <c r="X29" s="4">
        <v>0.041666666666666664</v>
      </c>
      <c r="Y29" s="4">
        <v>0.041666666666666664</v>
      </c>
      <c r="Z29" s="4">
        <v>0.041666666666666664</v>
      </c>
      <c r="AA29" s="4">
        <v>0.041666666666666664</v>
      </c>
      <c r="AB29" s="4">
        <v>0.041666666666666664</v>
      </c>
      <c r="AC29" s="4">
        <v>0.041666666666666664</v>
      </c>
      <c r="AD29" s="4">
        <v>0.041666666666666664</v>
      </c>
      <c r="AE29" s="4">
        <v>0.041666666666666664</v>
      </c>
      <c r="AF29" s="4">
        <v>0.041666666666666664</v>
      </c>
      <c r="AG29" s="4">
        <v>0.041666666666666664</v>
      </c>
      <c r="AH29" s="4">
        <v>0.041666666666666664</v>
      </c>
      <c r="AI29" s="4">
        <v>0.041666666666666664</v>
      </c>
      <c r="AJ29" s="4">
        <v>0.041666666666666664</v>
      </c>
      <c r="AK29" s="4">
        <v>0.041666666666666664</v>
      </c>
      <c r="AL29" s="4">
        <v>0.041666666666666664</v>
      </c>
      <c r="AM29" s="4">
        <v>0.041666666666666664</v>
      </c>
      <c r="AN29" s="4">
        <v>0.041666666666666664</v>
      </c>
      <c r="AO29" s="4">
        <v>0.041666666666666664</v>
      </c>
      <c r="AP29" s="4">
        <v>0.041666666666666664</v>
      </c>
      <c r="AQ29" s="4">
        <v>0.041666666666666664</v>
      </c>
      <c r="AR29" s="4">
        <v>0.041666666666666664</v>
      </c>
      <c r="AS29" s="4">
        <v>0.041666666666666664</v>
      </c>
      <c r="AT29" s="4">
        <v>0.041666666666666664</v>
      </c>
      <c r="AU29" s="4">
        <v>0.041666666666666664</v>
      </c>
      <c r="AV29" s="4">
        <v>0.041666666666666664</v>
      </c>
      <c r="AW29" s="4">
        <v>0.041666666666666664</v>
      </c>
      <c r="AX29" s="4">
        <v>0.041666666666666664</v>
      </c>
      <c r="AY29" s="4">
        <v>0.041666666666666664</v>
      </c>
      <c r="AZ29" s="4">
        <v>0.041666666666666664</v>
      </c>
      <c r="BA29" s="4">
        <v>0.041666666666666664</v>
      </c>
      <c r="BB29" s="4">
        <v>0.041666666666666664</v>
      </c>
      <c r="BC29" s="4">
        <v>0.041666666666666664</v>
      </c>
      <c r="BD29" s="4">
        <v>0.041666666666666664</v>
      </c>
      <c r="BE29" s="4">
        <v>0.041666666666666664</v>
      </c>
      <c r="BF29" s="12">
        <f t="shared" si="8"/>
        <v>2.3749999999999996</v>
      </c>
      <c r="BG29" s="108">
        <f>вспомогательный!BC24</f>
        <v>53</v>
      </c>
      <c r="BH29" s="49"/>
      <c r="BI29" s="48">
        <f t="shared" si="9"/>
        <v>2.3749999999999996</v>
      </c>
      <c r="BJ29" s="131">
        <v>79</v>
      </c>
      <c r="BK29" s="126">
        <v>6</v>
      </c>
      <c r="BL29" s="135">
        <f t="shared" si="10"/>
        <v>2.3749999999999996</v>
      </c>
      <c r="BM29" s="118">
        <v>0.4166666666666667</v>
      </c>
      <c r="BN29" s="64">
        <v>0.4166666666666667</v>
      </c>
      <c r="BO29" s="35"/>
      <c r="BP29" s="35"/>
      <c r="BQ29" s="43">
        <v>0.4166666666666667</v>
      </c>
      <c r="BR29" s="36">
        <f t="shared" si="11"/>
        <v>-0.4166666666666667</v>
      </c>
      <c r="BS29" s="72">
        <f t="shared" si="12"/>
        <v>0</v>
      </c>
      <c r="BT29" s="73"/>
      <c r="BU29" s="75">
        <f t="shared" si="13"/>
        <v>0</v>
      </c>
      <c r="BV29" s="82">
        <f t="shared" si="14"/>
        <v>-0.4166666666666667</v>
      </c>
      <c r="BW29" s="77">
        <f t="shared" si="15"/>
        <v>-0.4166666666666667</v>
      </c>
      <c r="BX29" s="44">
        <f t="shared" si="16"/>
        <v>1.9583333333333328</v>
      </c>
      <c r="BY29" s="30"/>
      <c r="BZ29" s="78">
        <f t="shared" si="17"/>
        <v>0</v>
      </c>
    </row>
    <row r="30" spans="1:78" ht="12.75" hidden="1">
      <c r="A30" s="40">
        <v>23</v>
      </c>
      <c r="B30" s="163"/>
      <c r="C30" s="159"/>
      <c r="D30" s="54" t="s">
        <v>21</v>
      </c>
      <c r="E30" s="4">
        <v>0.041666666666666664</v>
      </c>
      <c r="F30" s="4">
        <v>0.041666666666666664</v>
      </c>
      <c r="G30" s="4">
        <v>0.041666666666666664</v>
      </c>
      <c r="H30" s="4">
        <v>0.041666666666666664</v>
      </c>
      <c r="I30" s="4">
        <v>0.041666666666666664</v>
      </c>
      <c r="J30" s="4">
        <v>0.041666666666666664</v>
      </c>
      <c r="K30" s="4">
        <v>0.041666666666666664</v>
      </c>
      <c r="L30" s="4">
        <v>0.041666666666666664</v>
      </c>
      <c r="M30" s="4">
        <v>0.041666666666666664</v>
      </c>
      <c r="N30" s="4">
        <v>0.041666666666666664</v>
      </c>
      <c r="O30" s="4">
        <v>0.041666666666666664</v>
      </c>
      <c r="P30" s="4">
        <v>0.041666666666666664</v>
      </c>
      <c r="Q30" s="4">
        <v>0.041666666666666664</v>
      </c>
      <c r="R30" s="4">
        <v>0.041666666666666664</v>
      </c>
      <c r="S30" s="4">
        <v>0.041666666666666664</v>
      </c>
      <c r="T30" s="4">
        <v>0.25</v>
      </c>
      <c r="U30" s="4">
        <v>0.041666666666666664</v>
      </c>
      <c r="V30" s="4">
        <v>0.041666666666666664</v>
      </c>
      <c r="W30" s="4">
        <v>0.041666666666666664</v>
      </c>
      <c r="X30" s="4">
        <v>0.041666666666666664</v>
      </c>
      <c r="Y30" s="4">
        <v>0.041666666666666664</v>
      </c>
      <c r="Z30" s="4">
        <v>0.041666666666666664</v>
      </c>
      <c r="AA30" s="4">
        <v>0.041666666666666664</v>
      </c>
      <c r="AB30" s="4">
        <v>0.041666666666666664</v>
      </c>
      <c r="AC30" s="4">
        <v>0.041666666666666664</v>
      </c>
      <c r="AD30" s="4">
        <v>0.041666666666666664</v>
      </c>
      <c r="AE30" s="4">
        <v>0.041666666666666664</v>
      </c>
      <c r="AF30" s="4">
        <v>0.041666666666666664</v>
      </c>
      <c r="AG30" s="4">
        <v>0.041666666666666664</v>
      </c>
      <c r="AH30" s="4">
        <v>0.041666666666666664</v>
      </c>
      <c r="AI30" s="4">
        <v>0.041666666666666664</v>
      </c>
      <c r="AJ30" s="4">
        <v>0.041666666666666664</v>
      </c>
      <c r="AK30" s="4">
        <v>0.041666666666666664</v>
      </c>
      <c r="AL30" s="4">
        <v>0.041666666666666664</v>
      </c>
      <c r="AM30" s="4">
        <v>0.041666666666666664</v>
      </c>
      <c r="AN30" s="4">
        <v>0.041666666666666664</v>
      </c>
      <c r="AO30" s="4">
        <v>0.041666666666666664</v>
      </c>
      <c r="AP30" s="4">
        <v>0.041666666666666664</v>
      </c>
      <c r="AQ30" s="4">
        <v>0.041666666666666664</v>
      </c>
      <c r="AR30" s="4">
        <v>0.041666666666666664</v>
      </c>
      <c r="AS30" s="4">
        <v>0.041666666666666664</v>
      </c>
      <c r="AT30" s="4">
        <v>0.041666666666666664</v>
      </c>
      <c r="AU30" s="4">
        <v>0.041666666666666664</v>
      </c>
      <c r="AV30" s="4">
        <v>0.041666666666666664</v>
      </c>
      <c r="AW30" s="4">
        <v>0.041666666666666664</v>
      </c>
      <c r="AX30" s="4">
        <v>0.041666666666666664</v>
      </c>
      <c r="AY30" s="4">
        <v>0.041666666666666664</v>
      </c>
      <c r="AZ30" s="4">
        <v>0.041666666666666664</v>
      </c>
      <c r="BA30" s="4">
        <v>0.041666666666666664</v>
      </c>
      <c r="BB30" s="4">
        <v>0.041666666666666664</v>
      </c>
      <c r="BC30" s="4">
        <v>0.041666666666666664</v>
      </c>
      <c r="BD30" s="4">
        <v>0.041666666666666664</v>
      </c>
      <c r="BE30" s="4">
        <v>0.041666666666666664</v>
      </c>
      <c r="BF30" s="12">
        <f t="shared" si="8"/>
        <v>2.4166666666666665</v>
      </c>
      <c r="BG30" s="108">
        <f>вспомогательный!BC25</f>
        <v>53</v>
      </c>
      <c r="BH30" s="49"/>
      <c r="BI30" s="48">
        <f t="shared" si="9"/>
        <v>2.4166666666666665</v>
      </c>
      <c r="BJ30" s="131">
        <v>79</v>
      </c>
      <c r="BK30" s="126">
        <v>6</v>
      </c>
      <c r="BL30" s="135">
        <f t="shared" si="10"/>
        <v>2.4166666666666665</v>
      </c>
      <c r="BM30" s="118">
        <v>0.4166666666666667</v>
      </c>
      <c r="BN30" s="64">
        <v>0.4166666666666667</v>
      </c>
      <c r="BO30" s="35"/>
      <c r="BP30" s="35"/>
      <c r="BQ30" s="43">
        <v>0.4166666666666667</v>
      </c>
      <c r="BR30" s="36">
        <f t="shared" si="11"/>
        <v>-0.4166666666666667</v>
      </c>
      <c r="BS30" s="72">
        <f t="shared" si="12"/>
        <v>0</v>
      </c>
      <c r="BT30" s="73"/>
      <c r="BU30" s="75">
        <f t="shared" si="13"/>
        <v>0</v>
      </c>
      <c r="BV30" s="82">
        <f t="shared" si="14"/>
        <v>-0.4166666666666667</v>
      </c>
      <c r="BW30" s="77">
        <f t="shared" si="15"/>
        <v>-0.4166666666666667</v>
      </c>
      <c r="BX30" s="44">
        <f t="shared" si="16"/>
        <v>1.9999999999999998</v>
      </c>
      <c r="BY30" s="30"/>
      <c r="BZ30" s="78">
        <f t="shared" si="17"/>
        <v>0</v>
      </c>
    </row>
    <row r="31" spans="1:78" ht="12.75" hidden="1">
      <c r="A31" s="40">
        <v>24</v>
      </c>
      <c r="B31" s="163"/>
      <c r="C31" s="159"/>
      <c r="D31" s="54" t="s">
        <v>21</v>
      </c>
      <c r="E31" s="4">
        <v>0.041666666666666664</v>
      </c>
      <c r="F31" s="4">
        <v>0.041666666666666664</v>
      </c>
      <c r="G31" s="4">
        <v>0.041666666666666664</v>
      </c>
      <c r="H31" s="4">
        <v>0.041666666666666664</v>
      </c>
      <c r="I31" s="4">
        <v>0.041666666666666664</v>
      </c>
      <c r="J31" s="4">
        <v>0.041666666666666664</v>
      </c>
      <c r="K31" s="4">
        <v>0.041666666666666664</v>
      </c>
      <c r="L31" s="4">
        <v>0.041666666666666664</v>
      </c>
      <c r="M31" s="4">
        <v>0.041666666666666664</v>
      </c>
      <c r="N31" s="4">
        <v>0.041666666666666664</v>
      </c>
      <c r="O31" s="4">
        <v>0.041666666666666664</v>
      </c>
      <c r="P31" s="4">
        <v>0.041666666666666664</v>
      </c>
      <c r="Q31" s="4">
        <v>0.041666666666666664</v>
      </c>
      <c r="R31" s="4">
        <v>0.041666666666666664</v>
      </c>
      <c r="S31" s="4">
        <v>0.041666666666666664</v>
      </c>
      <c r="T31" s="4">
        <v>0.291666666666667</v>
      </c>
      <c r="U31" s="4">
        <v>0.041666666666666664</v>
      </c>
      <c r="V31" s="4">
        <v>0.041666666666666664</v>
      </c>
      <c r="W31" s="4">
        <v>0.041666666666666664</v>
      </c>
      <c r="X31" s="4">
        <v>0.041666666666666664</v>
      </c>
      <c r="Y31" s="4">
        <v>0.041666666666666664</v>
      </c>
      <c r="Z31" s="4">
        <v>0.041666666666666664</v>
      </c>
      <c r="AA31" s="4">
        <v>0.041666666666666664</v>
      </c>
      <c r="AB31" s="4">
        <v>0.041666666666666664</v>
      </c>
      <c r="AC31" s="4">
        <v>0.041666666666666664</v>
      </c>
      <c r="AD31" s="4">
        <v>0.041666666666666664</v>
      </c>
      <c r="AE31" s="4">
        <v>0.041666666666666664</v>
      </c>
      <c r="AF31" s="4">
        <v>0.041666666666666664</v>
      </c>
      <c r="AG31" s="4">
        <v>0.041666666666666664</v>
      </c>
      <c r="AH31" s="4">
        <v>0.041666666666666664</v>
      </c>
      <c r="AI31" s="4">
        <v>0.041666666666666664</v>
      </c>
      <c r="AJ31" s="4">
        <v>0.041666666666666664</v>
      </c>
      <c r="AK31" s="4">
        <v>0.041666666666666664</v>
      </c>
      <c r="AL31" s="4">
        <v>0.041666666666666664</v>
      </c>
      <c r="AM31" s="4">
        <v>0.041666666666666664</v>
      </c>
      <c r="AN31" s="4">
        <v>0.041666666666666664</v>
      </c>
      <c r="AO31" s="4">
        <v>0.041666666666666664</v>
      </c>
      <c r="AP31" s="4">
        <v>0.041666666666666664</v>
      </c>
      <c r="AQ31" s="4">
        <v>0.041666666666666664</v>
      </c>
      <c r="AR31" s="4">
        <v>0.041666666666666664</v>
      </c>
      <c r="AS31" s="4">
        <v>0.041666666666666664</v>
      </c>
      <c r="AT31" s="4">
        <v>0.041666666666666664</v>
      </c>
      <c r="AU31" s="4">
        <v>0.041666666666666664</v>
      </c>
      <c r="AV31" s="4">
        <v>0.041666666666666664</v>
      </c>
      <c r="AW31" s="4">
        <v>0.041666666666666664</v>
      </c>
      <c r="AX31" s="4">
        <v>0.041666666666666664</v>
      </c>
      <c r="AY31" s="4">
        <v>0.041666666666666664</v>
      </c>
      <c r="AZ31" s="4">
        <v>0.041666666666666664</v>
      </c>
      <c r="BA31" s="4">
        <v>0.041666666666666664</v>
      </c>
      <c r="BB31" s="4">
        <v>0.041666666666666664</v>
      </c>
      <c r="BC31" s="4">
        <v>0.041666666666666664</v>
      </c>
      <c r="BD31" s="4">
        <v>0.041666666666666664</v>
      </c>
      <c r="BE31" s="4">
        <v>0.041666666666666664</v>
      </c>
      <c r="BF31" s="12">
        <f t="shared" si="8"/>
        <v>2.4583333333333335</v>
      </c>
      <c r="BG31" s="108">
        <f>вспомогательный!BC26</f>
        <v>53</v>
      </c>
      <c r="BH31" s="49"/>
      <c r="BI31" s="48">
        <f t="shared" si="9"/>
        <v>2.4583333333333335</v>
      </c>
      <c r="BJ31" s="131">
        <v>79</v>
      </c>
      <c r="BK31" s="126">
        <v>6</v>
      </c>
      <c r="BL31" s="135">
        <f t="shared" si="10"/>
        <v>2.4583333333333335</v>
      </c>
      <c r="BM31" s="118">
        <v>0.4166666666666667</v>
      </c>
      <c r="BN31" s="64">
        <v>0.4166666666666667</v>
      </c>
      <c r="BO31" s="35"/>
      <c r="BP31" s="35"/>
      <c r="BQ31" s="43">
        <v>0.4166666666666667</v>
      </c>
      <c r="BR31" s="36">
        <f t="shared" si="11"/>
        <v>-0.4166666666666667</v>
      </c>
      <c r="BS31" s="72">
        <f t="shared" si="12"/>
        <v>0</v>
      </c>
      <c r="BT31" s="73"/>
      <c r="BU31" s="75">
        <f t="shared" si="13"/>
        <v>0</v>
      </c>
      <c r="BV31" s="82">
        <f t="shared" si="14"/>
        <v>-0.4166666666666667</v>
      </c>
      <c r="BW31" s="77">
        <f t="shared" si="15"/>
        <v>-0.4166666666666667</v>
      </c>
      <c r="BX31" s="44">
        <f t="shared" si="16"/>
        <v>2.041666666666667</v>
      </c>
      <c r="BY31" s="30"/>
      <c r="BZ31" s="78">
        <f t="shared" si="17"/>
        <v>0</v>
      </c>
    </row>
    <row r="32" spans="1:78" ht="12.75" hidden="1">
      <c r="A32" s="40">
        <v>25</v>
      </c>
      <c r="B32" s="163"/>
      <c r="C32" s="159"/>
      <c r="D32" s="54" t="s">
        <v>21</v>
      </c>
      <c r="E32" s="4">
        <v>0.041666666666666664</v>
      </c>
      <c r="F32" s="4">
        <v>0.041666666666666664</v>
      </c>
      <c r="G32" s="4">
        <v>0.041666666666666664</v>
      </c>
      <c r="H32" s="4">
        <v>0.041666666666666664</v>
      </c>
      <c r="I32" s="4">
        <v>0.041666666666666664</v>
      </c>
      <c r="J32" s="4">
        <v>0.041666666666666664</v>
      </c>
      <c r="K32" s="4">
        <v>0.041666666666666664</v>
      </c>
      <c r="L32" s="4">
        <v>0.041666666666666664</v>
      </c>
      <c r="M32" s="4">
        <v>0.041666666666666664</v>
      </c>
      <c r="N32" s="4">
        <v>0.041666666666666664</v>
      </c>
      <c r="O32" s="4">
        <v>0.041666666666666664</v>
      </c>
      <c r="P32" s="4">
        <v>0.041666666666666664</v>
      </c>
      <c r="Q32" s="4">
        <v>0.041666666666666664</v>
      </c>
      <c r="R32" s="4">
        <v>0.041666666666666664</v>
      </c>
      <c r="S32" s="4">
        <v>0.041666666666666664</v>
      </c>
      <c r="T32" s="4">
        <v>0.333333333333333</v>
      </c>
      <c r="U32" s="4">
        <v>0.041666666666666664</v>
      </c>
      <c r="V32" s="4">
        <v>0.041666666666666664</v>
      </c>
      <c r="W32" s="4">
        <v>0.041666666666666664</v>
      </c>
      <c r="X32" s="4">
        <v>0.041666666666666664</v>
      </c>
      <c r="Y32" s="4">
        <v>0.041666666666666664</v>
      </c>
      <c r="Z32" s="4">
        <v>0.041666666666666664</v>
      </c>
      <c r="AA32" s="4">
        <v>0.041666666666666664</v>
      </c>
      <c r="AB32" s="4">
        <v>0.041666666666666664</v>
      </c>
      <c r="AC32" s="4">
        <v>0.041666666666666664</v>
      </c>
      <c r="AD32" s="4">
        <v>0.041666666666666664</v>
      </c>
      <c r="AE32" s="4">
        <v>0.041666666666666664</v>
      </c>
      <c r="AF32" s="4">
        <v>0.041666666666666664</v>
      </c>
      <c r="AG32" s="4">
        <v>0.041666666666666664</v>
      </c>
      <c r="AH32" s="4">
        <v>0.041666666666666664</v>
      </c>
      <c r="AI32" s="4">
        <v>0.041666666666666664</v>
      </c>
      <c r="AJ32" s="4">
        <v>0.041666666666666664</v>
      </c>
      <c r="AK32" s="4">
        <v>0.041666666666666664</v>
      </c>
      <c r="AL32" s="4">
        <v>0.041666666666666664</v>
      </c>
      <c r="AM32" s="4">
        <v>0.041666666666666664</v>
      </c>
      <c r="AN32" s="4">
        <v>0.041666666666666664</v>
      </c>
      <c r="AO32" s="4">
        <v>0.041666666666666664</v>
      </c>
      <c r="AP32" s="4">
        <v>0.041666666666666664</v>
      </c>
      <c r="AQ32" s="4">
        <v>0.041666666666666664</v>
      </c>
      <c r="AR32" s="4">
        <v>0.041666666666666664</v>
      </c>
      <c r="AS32" s="4">
        <v>0.041666666666666664</v>
      </c>
      <c r="AT32" s="4">
        <v>0.041666666666666664</v>
      </c>
      <c r="AU32" s="4">
        <v>0.041666666666666664</v>
      </c>
      <c r="AV32" s="4">
        <v>0.041666666666666664</v>
      </c>
      <c r="AW32" s="4">
        <v>0.041666666666666664</v>
      </c>
      <c r="AX32" s="4">
        <v>0.041666666666666664</v>
      </c>
      <c r="AY32" s="4">
        <v>0.041666666666666664</v>
      </c>
      <c r="AZ32" s="4">
        <v>0.041666666666666664</v>
      </c>
      <c r="BA32" s="4">
        <v>0.041666666666666664</v>
      </c>
      <c r="BB32" s="4">
        <v>0.041666666666666664</v>
      </c>
      <c r="BC32" s="4">
        <v>0.041666666666666664</v>
      </c>
      <c r="BD32" s="4">
        <v>0.041666666666666664</v>
      </c>
      <c r="BE32" s="4">
        <v>0.041666666666666664</v>
      </c>
      <c r="BF32" s="12">
        <f t="shared" si="8"/>
        <v>2.499999999999999</v>
      </c>
      <c r="BG32" s="108">
        <f>вспомогательный!BC27</f>
        <v>53</v>
      </c>
      <c r="BH32" s="49"/>
      <c r="BI32" s="48">
        <f t="shared" si="9"/>
        <v>2.499999999999999</v>
      </c>
      <c r="BJ32" s="131">
        <v>79</v>
      </c>
      <c r="BK32" s="126">
        <v>6</v>
      </c>
      <c r="BL32" s="135">
        <f t="shared" si="10"/>
        <v>2.499999999999999</v>
      </c>
      <c r="BM32" s="118">
        <v>0.4166666666666667</v>
      </c>
      <c r="BN32" s="64">
        <v>0.4166666666666667</v>
      </c>
      <c r="BO32" s="35"/>
      <c r="BP32" s="35"/>
      <c r="BQ32" s="43">
        <v>0.4166666666666667</v>
      </c>
      <c r="BR32" s="36">
        <f t="shared" si="11"/>
        <v>-0.4166666666666667</v>
      </c>
      <c r="BS32" s="72">
        <f t="shared" si="12"/>
        <v>0</v>
      </c>
      <c r="BT32" s="73"/>
      <c r="BU32" s="75">
        <f t="shared" si="13"/>
        <v>0</v>
      </c>
      <c r="BV32" s="82">
        <f t="shared" si="14"/>
        <v>-0.4166666666666667</v>
      </c>
      <c r="BW32" s="77">
        <f t="shared" si="15"/>
        <v>-0.4166666666666667</v>
      </c>
      <c r="BX32" s="44">
        <f t="shared" si="16"/>
        <v>2.0833333333333326</v>
      </c>
      <c r="BY32" s="30"/>
      <c r="BZ32" s="78">
        <f t="shared" si="17"/>
        <v>0</v>
      </c>
    </row>
    <row r="33" spans="1:78" ht="12.75" hidden="1">
      <c r="A33" s="40">
        <v>26</v>
      </c>
      <c r="B33" s="163"/>
      <c r="C33" s="159"/>
      <c r="D33" s="54" t="s">
        <v>21</v>
      </c>
      <c r="E33" s="4">
        <v>0.041666666666666664</v>
      </c>
      <c r="F33" s="4">
        <v>0.041666666666666664</v>
      </c>
      <c r="G33" s="4">
        <v>0.041666666666666664</v>
      </c>
      <c r="H33" s="4">
        <v>0.041666666666666664</v>
      </c>
      <c r="I33" s="4">
        <v>0.041666666666666664</v>
      </c>
      <c r="J33" s="4">
        <v>0.041666666666666664</v>
      </c>
      <c r="K33" s="4">
        <v>0.041666666666666664</v>
      </c>
      <c r="L33" s="4">
        <v>0.041666666666666664</v>
      </c>
      <c r="M33" s="4">
        <v>0.041666666666666664</v>
      </c>
      <c r="N33" s="4">
        <v>0.041666666666666664</v>
      </c>
      <c r="O33" s="4">
        <v>0.041666666666666664</v>
      </c>
      <c r="P33" s="4">
        <v>0.041666666666666664</v>
      </c>
      <c r="Q33" s="4">
        <v>0.041666666666666664</v>
      </c>
      <c r="R33" s="4">
        <v>0.041666666666666664</v>
      </c>
      <c r="S33" s="4">
        <v>0.041666666666666664</v>
      </c>
      <c r="T33" s="4">
        <v>0.375</v>
      </c>
      <c r="U33" s="4">
        <v>0.041666666666666664</v>
      </c>
      <c r="V33" s="4">
        <v>0.041666666666666664</v>
      </c>
      <c r="W33" s="4">
        <v>0.041666666666666664</v>
      </c>
      <c r="X33" s="4">
        <v>0.041666666666666664</v>
      </c>
      <c r="Y33" s="4">
        <v>0.041666666666666664</v>
      </c>
      <c r="Z33" s="4">
        <v>0.041666666666666664</v>
      </c>
      <c r="AA33" s="4">
        <v>0.041666666666666664</v>
      </c>
      <c r="AB33" s="4">
        <v>0.041666666666666664</v>
      </c>
      <c r="AC33" s="4">
        <v>0.041666666666666664</v>
      </c>
      <c r="AD33" s="4">
        <v>0.041666666666666664</v>
      </c>
      <c r="AE33" s="4">
        <v>0.041666666666666664</v>
      </c>
      <c r="AF33" s="4">
        <v>0.041666666666666664</v>
      </c>
      <c r="AG33" s="4">
        <v>0.041666666666666664</v>
      </c>
      <c r="AH33" s="4">
        <v>0.041666666666666664</v>
      </c>
      <c r="AI33" s="4">
        <v>0.041666666666666664</v>
      </c>
      <c r="AJ33" s="4">
        <v>0.041666666666666664</v>
      </c>
      <c r="AK33" s="4">
        <v>0.041666666666666664</v>
      </c>
      <c r="AL33" s="4">
        <v>0.041666666666666664</v>
      </c>
      <c r="AM33" s="4">
        <v>0.041666666666666664</v>
      </c>
      <c r="AN33" s="4">
        <v>0.041666666666666664</v>
      </c>
      <c r="AO33" s="4">
        <v>0.041666666666666664</v>
      </c>
      <c r="AP33" s="4">
        <v>0.041666666666666664</v>
      </c>
      <c r="AQ33" s="4">
        <v>0.041666666666666664</v>
      </c>
      <c r="AR33" s="4">
        <v>0.041666666666666664</v>
      </c>
      <c r="AS33" s="4">
        <v>0.041666666666666664</v>
      </c>
      <c r="AT33" s="4">
        <v>0.041666666666666664</v>
      </c>
      <c r="AU33" s="4">
        <v>0.041666666666666664</v>
      </c>
      <c r="AV33" s="4">
        <v>0.041666666666666664</v>
      </c>
      <c r="AW33" s="4">
        <v>0.041666666666666664</v>
      </c>
      <c r="AX33" s="4">
        <v>0.041666666666666664</v>
      </c>
      <c r="AY33" s="4">
        <v>0.041666666666666664</v>
      </c>
      <c r="AZ33" s="4">
        <v>0.041666666666666664</v>
      </c>
      <c r="BA33" s="4">
        <v>0.041666666666666664</v>
      </c>
      <c r="BB33" s="4">
        <v>0.041666666666666664</v>
      </c>
      <c r="BC33" s="4">
        <v>0.041666666666666664</v>
      </c>
      <c r="BD33" s="4">
        <v>0.041666666666666664</v>
      </c>
      <c r="BE33" s="4">
        <v>0.041666666666666664</v>
      </c>
      <c r="BF33" s="12">
        <f t="shared" si="8"/>
        <v>2.541666666666666</v>
      </c>
      <c r="BG33" s="108">
        <f>вспомогательный!BC28</f>
        <v>53</v>
      </c>
      <c r="BH33" s="49"/>
      <c r="BI33" s="48">
        <f t="shared" si="9"/>
        <v>2.541666666666666</v>
      </c>
      <c r="BJ33" s="131">
        <v>79</v>
      </c>
      <c r="BK33" s="126">
        <v>6</v>
      </c>
      <c r="BL33" s="135">
        <f t="shared" si="10"/>
        <v>2.541666666666666</v>
      </c>
      <c r="BM33" s="118">
        <v>0.4166666666666667</v>
      </c>
      <c r="BN33" s="64">
        <v>0.4166666666666667</v>
      </c>
      <c r="BO33" s="35"/>
      <c r="BP33" s="35"/>
      <c r="BQ33" s="43">
        <v>0.4166666666666667</v>
      </c>
      <c r="BR33" s="36">
        <f t="shared" si="11"/>
        <v>-0.4166666666666667</v>
      </c>
      <c r="BS33" s="72">
        <f t="shared" si="12"/>
        <v>0</v>
      </c>
      <c r="BT33" s="73"/>
      <c r="BU33" s="75">
        <f t="shared" si="13"/>
        <v>0</v>
      </c>
      <c r="BV33" s="82">
        <f t="shared" si="14"/>
        <v>-0.4166666666666667</v>
      </c>
      <c r="BW33" s="77">
        <f t="shared" si="15"/>
        <v>-0.4166666666666667</v>
      </c>
      <c r="BX33" s="44">
        <f t="shared" si="16"/>
        <v>2.1249999999999996</v>
      </c>
      <c r="BY33" s="30"/>
      <c r="BZ33" s="78">
        <f t="shared" si="17"/>
        <v>0</v>
      </c>
    </row>
    <row r="34" spans="1:78" ht="12.75" hidden="1">
      <c r="A34" s="40">
        <v>27</v>
      </c>
      <c r="B34" s="163"/>
      <c r="C34" s="159"/>
      <c r="D34" s="54" t="s">
        <v>21</v>
      </c>
      <c r="E34" s="4">
        <v>0.041666666666666664</v>
      </c>
      <c r="F34" s="4">
        <v>0.041666666666666664</v>
      </c>
      <c r="G34" s="4">
        <v>0.041666666666666664</v>
      </c>
      <c r="H34" s="4">
        <v>0.041666666666666664</v>
      </c>
      <c r="I34" s="4">
        <v>0.041666666666666664</v>
      </c>
      <c r="J34" s="4">
        <v>0.041666666666666664</v>
      </c>
      <c r="K34" s="4">
        <v>0.041666666666666664</v>
      </c>
      <c r="L34" s="4">
        <v>0.041666666666666664</v>
      </c>
      <c r="M34" s="4">
        <v>0.041666666666666664</v>
      </c>
      <c r="N34" s="4">
        <v>0.041666666666666664</v>
      </c>
      <c r="O34" s="4">
        <v>0.041666666666666664</v>
      </c>
      <c r="P34" s="4">
        <v>0.041666666666666664</v>
      </c>
      <c r="Q34" s="4">
        <v>0.041666666666666664</v>
      </c>
      <c r="R34" s="4">
        <v>0.041666666666666664</v>
      </c>
      <c r="S34" s="4">
        <v>0.041666666666666664</v>
      </c>
      <c r="T34" s="4">
        <v>0.416666666666667</v>
      </c>
      <c r="U34" s="4">
        <v>0.041666666666666664</v>
      </c>
      <c r="V34" s="4">
        <v>0.041666666666666664</v>
      </c>
      <c r="W34" s="4">
        <v>0.041666666666666664</v>
      </c>
      <c r="X34" s="4">
        <v>0.041666666666666664</v>
      </c>
      <c r="Y34" s="4">
        <v>0.041666666666666664</v>
      </c>
      <c r="Z34" s="4">
        <v>0.041666666666666664</v>
      </c>
      <c r="AA34" s="4">
        <v>0.041666666666666664</v>
      </c>
      <c r="AB34" s="4">
        <v>0.041666666666666664</v>
      </c>
      <c r="AC34" s="4">
        <v>0.041666666666666664</v>
      </c>
      <c r="AD34" s="4">
        <v>0.041666666666666664</v>
      </c>
      <c r="AE34" s="4">
        <v>0.041666666666666664</v>
      </c>
      <c r="AF34" s="4">
        <v>0.041666666666666664</v>
      </c>
      <c r="AG34" s="4">
        <v>0.041666666666666664</v>
      </c>
      <c r="AH34" s="4">
        <v>0.041666666666666664</v>
      </c>
      <c r="AI34" s="4">
        <v>0.041666666666666664</v>
      </c>
      <c r="AJ34" s="4">
        <v>0.041666666666666664</v>
      </c>
      <c r="AK34" s="4">
        <v>0.041666666666666664</v>
      </c>
      <c r="AL34" s="4">
        <v>0.041666666666666664</v>
      </c>
      <c r="AM34" s="4">
        <v>0.041666666666666664</v>
      </c>
      <c r="AN34" s="4">
        <v>0.041666666666666664</v>
      </c>
      <c r="AO34" s="4">
        <v>0.041666666666666664</v>
      </c>
      <c r="AP34" s="4">
        <v>0.041666666666666664</v>
      </c>
      <c r="AQ34" s="4">
        <v>0.041666666666666664</v>
      </c>
      <c r="AR34" s="4">
        <v>0.041666666666666664</v>
      </c>
      <c r="AS34" s="4">
        <v>0.041666666666666664</v>
      </c>
      <c r="AT34" s="4">
        <v>0.041666666666666664</v>
      </c>
      <c r="AU34" s="4">
        <v>0.041666666666666664</v>
      </c>
      <c r="AV34" s="4">
        <v>0.041666666666666664</v>
      </c>
      <c r="AW34" s="4">
        <v>0.041666666666666664</v>
      </c>
      <c r="AX34" s="4">
        <v>0.041666666666666664</v>
      </c>
      <c r="AY34" s="4">
        <v>0.041666666666666664</v>
      </c>
      <c r="AZ34" s="4">
        <v>0.041666666666666664</v>
      </c>
      <c r="BA34" s="4">
        <v>0.041666666666666664</v>
      </c>
      <c r="BB34" s="4">
        <v>0.041666666666666664</v>
      </c>
      <c r="BC34" s="4">
        <v>0.041666666666666664</v>
      </c>
      <c r="BD34" s="4">
        <v>0.041666666666666664</v>
      </c>
      <c r="BE34" s="4">
        <v>0.041666666666666664</v>
      </c>
      <c r="BF34" s="12">
        <f t="shared" si="8"/>
        <v>2.583333333333333</v>
      </c>
      <c r="BG34" s="108">
        <f>вспомогательный!BC29</f>
        <v>53</v>
      </c>
      <c r="BH34" s="49"/>
      <c r="BI34" s="48">
        <f t="shared" si="9"/>
        <v>2.583333333333333</v>
      </c>
      <c r="BJ34" s="131">
        <v>79</v>
      </c>
      <c r="BK34" s="126">
        <v>6</v>
      </c>
      <c r="BL34" s="135">
        <f t="shared" si="10"/>
        <v>2.583333333333333</v>
      </c>
      <c r="BM34" s="118">
        <v>0.4166666666666667</v>
      </c>
      <c r="BN34" s="64">
        <v>0.4166666666666667</v>
      </c>
      <c r="BO34" s="35"/>
      <c r="BP34" s="35"/>
      <c r="BQ34" s="43">
        <v>0.4166666666666667</v>
      </c>
      <c r="BR34" s="36">
        <f t="shared" si="11"/>
        <v>-0.4166666666666667</v>
      </c>
      <c r="BS34" s="72">
        <f t="shared" si="12"/>
        <v>0</v>
      </c>
      <c r="BT34" s="73"/>
      <c r="BU34" s="75">
        <f t="shared" si="13"/>
        <v>0</v>
      </c>
      <c r="BV34" s="82">
        <f t="shared" si="14"/>
        <v>-0.4166666666666667</v>
      </c>
      <c r="BW34" s="77">
        <f t="shared" si="15"/>
        <v>-0.4166666666666667</v>
      </c>
      <c r="BX34" s="44">
        <f t="shared" si="16"/>
        <v>2.1666666666666665</v>
      </c>
      <c r="BY34" s="30"/>
      <c r="BZ34" s="78">
        <f t="shared" si="17"/>
        <v>0</v>
      </c>
    </row>
    <row r="35" spans="1:78" ht="12.75" hidden="1">
      <c r="A35" s="40">
        <v>28</v>
      </c>
      <c r="B35" s="163"/>
      <c r="C35" s="159"/>
      <c r="D35" s="54" t="s">
        <v>21</v>
      </c>
      <c r="E35" s="4">
        <v>0.041666666666666664</v>
      </c>
      <c r="F35" s="4">
        <v>0.041666666666666664</v>
      </c>
      <c r="G35" s="4">
        <v>0.041666666666666664</v>
      </c>
      <c r="H35" s="4">
        <v>0.041666666666666664</v>
      </c>
      <c r="I35" s="4">
        <v>0.041666666666666664</v>
      </c>
      <c r="J35" s="4">
        <v>0.041666666666666664</v>
      </c>
      <c r="K35" s="4">
        <v>0.041666666666666664</v>
      </c>
      <c r="L35" s="4">
        <v>0.041666666666666664</v>
      </c>
      <c r="M35" s="4">
        <v>0.041666666666666664</v>
      </c>
      <c r="N35" s="4">
        <v>0.041666666666666664</v>
      </c>
      <c r="O35" s="4">
        <v>0.041666666666666664</v>
      </c>
      <c r="P35" s="4">
        <v>0.041666666666666664</v>
      </c>
      <c r="Q35" s="4">
        <v>0.041666666666666664</v>
      </c>
      <c r="R35" s="4">
        <v>0.041666666666666664</v>
      </c>
      <c r="S35" s="4">
        <v>0.041666666666666664</v>
      </c>
      <c r="T35" s="4">
        <v>0.458333333333333</v>
      </c>
      <c r="U35" s="4">
        <v>0.041666666666666664</v>
      </c>
      <c r="V35" s="4">
        <v>0.041666666666666664</v>
      </c>
      <c r="W35" s="4">
        <v>0.041666666666666664</v>
      </c>
      <c r="X35" s="4">
        <v>0.041666666666666664</v>
      </c>
      <c r="Y35" s="4">
        <v>0.041666666666666664</v>
      </c>
      <c r="Z35" s="4">
        <v>0.041666666666666664</v>
      </c>
      <c r="AA35" s="4">
        <v>0.041666666666666664</v>
      </c>
      <c r="AB35" s="4">
        <v>0.041666666666666664</v>
      </c>
      <c r="AC35" s="4">
        <v>0.041666666666666664</v>
      </c>
      <c r="AD35" s="4">
        <v>0.041666666666666664</v>
      </c>
      <c r="AE35" s="4">
        <v>0.041666666666666664</v>
      </c>
      <c r="AF35" s="4">
        <v>0.041666666666666664</v>
      </c>
      <c r="AG35" s="4">
        <v>0.041666666666666664</v>
      </c>
      <c r="AH35" s="4">
        <v>0.041666666666666664</v>
      </c>
      <c r="AI35" s="4">
        <v>0.041666666666666664</v>
      </c>
      <c r="AJ35" s="4">
        <v>0.041666666666666664</v>
      </c>
      <c r="AK35" s="4">
        <v>0.041666666666666664</v>
      </c>
      <c r="AL35" s="4">
        <v>0.041666666666666664</v>
      </c>
      <c r="AM35" s="4">
        <v>0.041666666666666664</v>
      </c>
      <c r="AN35" s="4">
        <v>0.041666666666666664</v>
      </c>
      <c r="AO35" s="4">
        <v>0.041666666666666664</v>
      </c>
      <c r="AP35" s="4">
        <v>0.041666666666666664</v>
      </c>
      <c r="AQ35" s="4">
        <v>0.041666666666666664</v>
      </c>
      <c r="AR35" s="4">
        <v>0.041666666666666664</v>
      </c>
      <c r="AS35" s="4">
        <v>0.041666666666666664</v>
      </c>
      <c r="AT35" s="4">
        <v>0.041666666666666664</v>
      </c>
      <c r="AU35" s="4">
        <v>0.041666666666666664</v>
      </c>
      <c r="AV35" s="4">
        <v>0.041666666666666664</v>
      </c>
      <c r="AW35" s="4">
        <v>0.041666666666666664</v>
      </c>
      <c r="AX35" s="4">
        <v>0.041666666666666664</v>
      </c>
      <c r="AY35" s="4">
        <v>0.041666666666666664</v>
      </c>
      <c r="AZ35" s="4">
        <v>0.041666666666666664</v>
      </c>
      <c r="BA35" s="4">
        <v>0.041666666666666664</v>
      </c>
      <c r="BB35" s="4">
        <v>0.041666666666666664</v>
      </c>
      <c r="BC35" s="4">
        <v>0.041666666666666664</v>
      </c>
      <c r="BD35" s="4">
        <v>0.041666666666666664</v>
      </c>
      <c r="BE35" s="4">
        <v>0.041666666666666664</v>
      </c>
      <c r="BF35" s="12">
        <f t="shared" si="8"/>
        <v>2.6249999999999987</v>
      </c>
      <c r="BG35" s="108">
        <f>вспомогательный!BC30</f>
        <v>53</v>
      </c>
      <c r="BH35" s="49"/>
      <c r="BI35" s="48">
        <f t="shared" si="9"/>
        <v>2.6249999999999987</v>
      </c>
      <c r="BJ35" s="131">
        <v>79</v>
      </c>
      <c r="BK35" s="126">
        <v>6</v>
      </c>
      <c r="BL35" s="135">
        <f t="shared" si="10"/>
        <v>2.6249999999999987</v>
      </c>
      <c r="BM35" s="118">
        <v>0.4166666666666667</v>
      </c>
      <c r="BN35" s="64">
        <v>0.4166666666666667</v>
      </c>
      <c r="BO35" s="35"/>
      <c r="BP35" s="35"/>
      <c r="BQ35" s="43">
        <v>0.4166666666666667</v>
      </c>
      <c r="BR35" s="36">
        <f t="shared" si="11"/>
        <v>-0.4166666666666667</v>
      </c>
      <c r="BS35" s="72">
        <f t="shared" si="12"/>
        <v>0</v>
      </c>
      <c r="BT35" s="73"/>
      <c r="BU35" s="75">
        <f t="shared" si="13"/>
        <v>0</v>
      </c>
      <c r="BV35" s="82">
        <f t="shared" si="14"/>
        <v>-0.4166666666666667</v>
      </c>
      <c r="BW35" s="77">
        <f t="shared" si="15"/>
        <v>-0.4166666666666667</v>
      </c>
      <c r="BX35" s="44">
        <f t="shared" si="16"/>
        <v>2.208333333333332</v>
      </c>
      <c r="BY35" s="30"/>
      <c r="BZ35" s="78">
        <f t="shared" si="17"/>
        <v>0</v>
      </c>
    </row>
    <row r="36" spans="1:78" ht="12.75" hidden="1">
      <c r="A36" s="40">
        <v>29</v>
      </c>
      <c r="B36" s="163"/>
      <c r="C36" s="159"/>
      <c r="D36" s="54" t="s">
        <v>21</v>
      </c>
      <c r="E36" s="4">
        <v>0.041666666666666664</v>
      </c>
      <c r="F36" s="4">
        <v>0.041666666666666664</v>
      </c>
      <c r="G36" s="4">
        <v>0.041666666666666664</v>
      </c>
      <c r="H36" s="4">
        <v>0.041666666666666664</v>
      </c>
      <c r="I36" s="4">
        <v>0.041666666666666664</v>
      </c>
      <c r="J36" s="4">
        <v>0.041666666666666664</v>
      </c>
      <c r="K36" s="4">
        <v>0.041666666666666664</v>
      </c>
      <c r="L36" s="4">
        <v>0.041666666666666664</v>
      </c>
      <c r="M36" s="4">
        <v>0.041666666666666664</v>
      </c>
      <c r="N36" s="4">
        <v>0.041666666666666664</v>
      </c>
      <c r="O36" s="4">
        <v>0.041666666666666664</v>
      </c>
      <c r="P36" s="4">
        <v>0.041666666666666664</v>
      </c>
      <c r="Q36" s="4">
        <v>0.041666666666666664</v>
      </c>
      <c r="R36" s="4">
        <v>0.041666666666666664</v>
      </c>
      <c r="S36" s="4">
        <v>0.041666666666666664</v>
      </c>
      <c r="T36" s="4">
        <v>0.5</v>
      </c>
      <c r="U36" s="4">
        <v>0.041666666666666664</v>
      </c>
      <c r="V36" s="4">
        <v>0.041666666666666664</v>
      </c>
      <c r="W36" s="4">
        <v>0.041666666666666664</v>
      </c>
      <c r="X36" s="4">
        <v>0.041666666666666664</v>
      </c>
      <c r="Y36" s="4">
        <v>0.041666666666666664</v>
      </c>
      <c r="Z36" s="4">
        <v>0.041666666666666664</v>
      </c>
      <c r="AA36" s="4">
        <v>0.041666666666666664</v>
      </c>
      <c r="AB36" s="4">
        <v>0.041666666666666664</v>
      </c>
      <c r="AC36" s="4">
        <v>0.041666666666666664</v>
      </c>
      <c r="AD36" s="4">
        <v>0.041666666666666664</v>
      </c>
      <c r="AE36" s="4">
        <v>0.041666666666666664</v>
      </c>
      <c r="AF36" s="4">
        <v>0.041666666666666664</v>
      </c>
      <c r="AG36" s="4">
        <v>0.041666666666666664</v>
      </c>
      <c r="AH36" s="4">
        <v>0.041666666666666664</v>
      </c>
      <c r="AI36" s="4">
        <v>0.041666666666666664</v>
      </c>
      <c r="AJ36" s="4">
        <v>0.041666666666666664</v>
      </c>
      <c r="AK36" s="4">
        <v>0.041666666666666664</v>
      </c>
      <c r="AL36" s="4">
        <v>0.041666666666666664</v>
      </c>
      <c r="AM36" s="4">
        <v>0.041666666666666664</v>
      </c>
      <c r="AN36" s="4">
        <v>0.041666666666666664</v>
      </c>
      <c r="AO36" s="4">
        <v>0.041666666666666664</v>
      </c>
      <c r="AP36" s="4">
        <v>0.041666666666666664</v>
      </c>
      <c r="AQ36" s="4">
        <v>0.041666666666666664</v>
      </c>
      <c r="AR36" s="4">
        <v>0.041666666666666664</v>
      </c>
      <c r="AS36" s="4">
        <v>0.041666666666666664</v>
      </c>
      <c r="AT36" s="4">
        <v>0.041666666666666664</v>
      </c>
      <c r="AU36" s="4">
        <v>0.041666666666666664</v>
      </c>
      <c r="AV36" s="4">
        <v>0.041666666666666664</v>
      </c>
      <c r="AW36" s="4">
        <v>0.041666666666666664</v>
      </c>
      <c r="AX36" s="4">
        <v>0.041666666666666664</v>
      </c>
      <c r="AY36" s="4">
        <v>0.041666666666666664</v>
      </c>
      <c r="AZ36" s="4">
        <v>0.041666666666666664</v>
      </c>
      <c r="BA36" s="4">
        <v>0.041666666666666664</v>
      </c>
      <c r="BB36" s="4">
        <v>0.041666666666666664</v>
      </c>
      <c r="BC36" s="4">
        <v>0.041666666666666664</v>
      </c>
      <c r="BD36" s="4">
        <v>0.041666666666666664</v>
      </c>
      <c r="BE36" s="4">
        <v>0.041666666666666664</v>
      </c>
      <c r="BF36" s="12">
        <f t="shared" si="8"/>
        <v>2.6666666666666656</v>
      </c>
      <c r="BG36" s="108">
        <f>вспомогательный!BC31</f>
        <v>53</v>
      </c>
      <c r="BH36" s="49"/>
      <c r="BI36" s="48">
        <f t="shared" si="9"/>
        <v>2.6666666666666656</v>
      </c>
      <c r="BJ36" s="131">
        <v>79</v>
      </c>
      <c r="BK36" s="126">
        <v>6</v>
      </c>
      <c r="BL36" s="135">
        <f t="shared" si="10"/>
        <v>2.6666666666666656</v>
      </c>
      <c r="BM36" s="118">
        <v>0.4166666666666667</v>
      </c>
      <c r="BN36" s="64">
        <v>0.4166666666666667</v>
      </c>
      <c r="BO36" s="35"/>
      <c r="BP36" s="35"/>
      <c r="BQ36" s="43">
        <v>0.4166666666666667</v>
      </c>
      <c r="BR36" s="36">
        <f t="shared" si="11"/>
        <v>-0.4166666666666667</v>
      </c>
      <c r="BS36" s="72">
        <f t="shared" si="12"/>
        <v>0</v>
      </c>
      <c r="BT36" s="73"/>
      <c r="BU36" s="75">
        <f t="shared" si="13"/>
        <v>0</v>
      </c>
      <c r="BV36" s="82">
        <f t="shared" si="14"/>
        <v>-0.4166666666666667</v>
      </c>
      <c r="BW36" s="77">
        <f t="shared" si="15"/>
        <v>-0.4166666666666667</v>
      </c>
      <c r="BX36" s="44">
        <f t="shared" si="16"/>
        <v>2.249999999999999</v>
      </c>
      <c r="BY36" s="30"/>
      <c r="BZ36" s="78">
        <f t="shared" si="17"/>
        <v>0</v>
      </c>
    </row>
    <row r="37" spans="1:78" ht="12.75" hidden="1">
      <c r="A37" s="5">
        <v>30</v>
      </c>
      <c r="B37" s="260"/>
      <c r="C37" s="261"/>
      <c r="D37" s="262" t="s">
        <v>21</v>
      </c>
      <c r="E37" s="263">
        <v>0.041666666666666664</v>
      </c>
      <c r="F37" s="263">
        <v>0.041666666666666664</v>
      </c>
      <c r="G37" s="263">
        <v>0.041666666666666664</v>
      </c>
      <c r="H37" s="263">
        <v>0.041666666666666664</v>
      </c>
      <c r="I37" s="263">
        <v>0.041666666666666664</v>
      </c>
      <c r="J37" s="263">
        <v>0.041666666666666664</v>
      </c>
      <c r="K37" s="263">
        <v>0.041666666666666664</v>
      </c>
      <c r="L37" s="263">
        <v>0.041666666666666664</v>
      </c>
      <c r="M37" s="263">
        <v>0.041666666666666664</v>
      </c>
      <c r="N37" s="263">
        <v>0.041666666666666664</v>
      </c>
      <c r="O37" s="263">
        <v>0.041666666666666664</v>
      </c>
      <c r="P37" s="263">
        <v>0.041666666666666664</v>
      </c>
      <c r="Q37" s="263">
        <v>0.041666666666666664</v>
      </c>
      <c r="R37" s="263">
        <v>0.041666666666666664</v>
      </c>
      <c r="S37" s="263">
        <v>0.041666666666666664</v>
      </c>
      <c r="T37" s="263">
        <v>0.541666666666667</v>
      </c>
      <c r="U37" s="263">
        <v>0.041666666666666664</v>
      </c>
      <c r="V37" s="263">
        <v>0.041666666666666664</v>
      </c>
      <c r="W37" s="263">
        <v>0.041666666666666664</v>
      </c>
      <c r="X37" s="263">
        <v>0.041666666666666664</v>
      </c>
      <c r="Y37" s="263">
        <v>0.041666666666666664</v>
      </c>
      <c r="Z37" s="263">
        <v>0.041666666666666664</v>
      </c>
      <c r="AA37" s="263">
        <v>0.041666666666666664</v>
      </c>
      <c r="AB37" s="263">
        <v>0.041666666666666664</v>
      </c>
      <c r="AC37" s="263">
        <v>0.041666666666666664</v>
      </c>
      <c r="AD37" s="263">
        <v>0.041666666666666664</v>
      </c>
      <c r="AE37" s="263">
        <v>0.041666666666666664</v>
      </c>
      <c r="AF37" s="263">
        <v>0.041666666666666664</v>
      </c>
      <c r="AG37" s="263">
        <v>0.041666666666666664</v>
      </c>
      <c r="AH37" s="263">
        <v>0.041666666666666664</v>
      </c>
      <c r="AI37" s="263">
        <v>0.041666666666666664</v>
      </c>
      <c r="AJ37" s="263">
        <v>0.041666666666666664</v>
      </c>
      <c r="AK37" s="263">
        <v>0.041666666666666664</v>
      </c>
      <c r="AL37" s="263">
        <v>0.041666666666666664</v>
      </c>
      <c r="AM37" s="263">
        <v>0.041666666666666664</v>
      </c>
      <c r="AN37" s="263">
        <v>0.041666666666666664</v>
      </c>
      <c r="AO37" s="263">
        <v>0.041666666666666664</v>
      </c>
      <c r="AP37" s="263">
        <v>0.041666666666666664</v>
      </c>
      <c r="AQ37" s="263">
        <v>0.041666666666666664</v>
      </c>
      <c r="AR37" s="263">
        <v>0.041666666666666664</v>
      </c>
      <c r="AS37" s="263">
        <v>0.041666666666666664</v>
      </c>
      <c r="AT37" s="263">
        <v>0.041666666666666664</v>
      </c>
      <c r="AU37" s="263">
        <v>0.041666666666666664</v>
      </c>
      <c r="AV37" s="263">
        <v>0.041666666666666664</v>
      </c>
      <c r="AW37" s="263">
        <v>0.041666666666666664</v>
      </c>
      <c r="AX37" s="263">
        <v>0.041666666666666664</v>
      </c>
      <c r="AY37" s="263">
        <v>0.041666666666666664</v>
      </c>
      <c r="AZ37" s="263">
        <v>0.041666666666666664</v>
      </c>
      <c r="BA37" s="263">
        <v>0.041666666666666664</v>
      </c>
      <c r="BB37" s="263">
        <v>0.041666666666666664</v>
      </c>
      <c r="BC37" s="263">
        <v>0.041666666666666664</v>
      </c>
      <c r="BD37" s="263">
        <v>0.041666666666666664</v>
      </c>
      <c r="BE37" s="263">
        <v>0.041666666666666664</v>
      </c>
      <c r="BF37" s="264">
        <f t="shared" si="8"/>
        <v>2.7083333333333326</v>
      </c>
      <c r="BG37" s="265">
        <f>вспомогательный!BC32</f>
        <v>53</v>
      </c>
      <c r="BH37" s="266"/>
      <c r="BI37" s="267">
        <f t="shared" si="9"/>
        <v>2.7083333333333326</v>
      </c>
      <c r="BJ37" s="268">
        <v>79</v>
      </c>
      <c r="BK37" s="269">
        <v>6</v>
      </c>
      <c r="BL37" s="270">
        <f t="shared" si="10"/>
        <v>2.7083333333333326</v>
      </c>
      <c r="BM37" s="271">
        <v>0.4166666666666667</v>
      </c>
      <c r="BN37" s="272">
        <v>0.4166666666666667</v>
      </c>
      <c r="BO37" s="273"/>
      <c r="BP37" s="273"/>
      <c r="BQ37" s="274">
        <v>0.4166666666666667</v>
      </c>
      <c r="BR37" s="275">
        <f>BO37-BN37</f>
        <v>-0.4166666666666667</v>
      </c>
      <c r="BS37" s="276">
        <f t="shared" si="12"/>
        <v>0</v>
      </c>
      <c r="BT37" s="277"/>
      <c r="BU37" s="278">
        <f t="shared" si="13"/>
        <v>0</v>
      </c>
      <c r="BV37" s="279">
        <f>IF(BQ37&gt;BR37,BR37,"норматив")</f>
        <v>-0.4166666666666667</v>
      </c>
      <c r="BW37" s="280">
        <f t="shared" si="15"/>
        <v>-0.4166666666666667</v>
      </c>
      <c r="BX37" s="280">
        <f t="shared" si="16"/>
        <v>2.291666666666666</v>
      </c>
      <c r="BY37" s="281"/>
      <c r="BZ37" s="282">
        <f t="shared" si="17"/>
        <v>0</v>
      </c>
    </row>
    <row r="38" spans="2:3" s="283" customFormat="1" ht="12.75">
      <c r="B38" s="284"/>
      <c r="C38" s="284"/>
    </row>
    <row r="39" spans="2:3" s="283" customFormat="1" ht="15.75">
      <c r="B39" s="284"/>
      <c r="C39" s="25" t="s">
        <v>13</v>
      </c>
    </row>
    <row r="40" spans="2:4" s="283" customFormat="1" ht="15.75">
      <c r="B40" s="284"/>
      <c r="C40" s="25"/>
      <c r="D40" s="285"/>
    </row>
    <row r="41" spans="2:4" s="283" customFormat="1" ht="15.75">
      <c r="B41" s="284"/>
      <c r="C41" s="25" t="s">
        <v>14</v>
      </c>
      <c r="D41" s="285"/>
    </row>
    <row r="42" spans="2:4" s="283" customFormat="1" ht="15.75">
      <c r="B42" s="284"/>
      <c r="C42" s="284"/>
      <c r="D42" s="285"/>
    </row>
    <row r="43" spans="2:3" s="283" customFormat="1" ht="12.75">
      <c r="B43" s="284"/>
      <c r="C43" s="284"/>
    </row>
    <row r="44" spans="2:3" s="283" customFormat="1" ht="12.75">
      <c r="B44" s="284"/>
      <c r="C44" s="284"/>
    </row>
    <row r="45" spans="2:3" s="283" customFormat="1" ht="12.75">
      <c r="B45" s="284"/>
      <c r="C45" s="284"/>
    </row>
    <row r="46" spans="2:3" s="283" customFormat="1" ht="12.75">
      <c r="B46" s="284"/>
      <c r="C46" s="284"/>
    </row>
    <row r="47" spans="2:3" s="283" customFormat="1" ht="12.75">
      <c r="B47" s="284"/>
      <c r="C47" s="284"/>
    </row>
    <row r="48" spans="2:3" s="283" customFormat="1" ht="12.75">
      <c r="B48" s="284"/>
      <c r="C48" s="284"/>
    </row>
    <row r="49" spans="2:3" s="283" customFormat="1" ht="12.75">
      <c r="B49" s="284"/>
      <c r="C49" s="284"/>
    </row>
    <row r="50" spans="2:3" s="283" customFormat="1" ht="12.75">
      <c r="B50" s="284"/>
      <c r="C50" s="284"/>
    </row>
    <row r="51" spans="2:3" s="283" customFormat="1" ht="12.75">
      <c r="B51" s="284"/>
      <c r="C51" s="284"/>
    </row>
    <row r="52" spans="2:3" s="283" customFormat="1" ht="12.75">
      <c r="B52" s="284"/>
      <c r="C52" s="284"/>
    </row>
    <row r="53" spans="2:3" s="283" customFormat="1" ht="12.75">
      <c r="B53" s="284"/>
      <c r="C53" s="284"/>
    </row>
    <row r="54" spans="2:3" s="283" customFormat="1" ht="12.75">
      <c r="B54" s="284"/>
      <c r="C54" s="284"/>
    </row>
    <row r="55" spans="2:3" s="283" customFormat="1" ht="12.75">
      <c r="B55" s="284"/>
      <c r="C55" s="284"/>
    </row>
    <row r="56" spans="2:3" s="283" customFormat="1" ht="12.75">
      <c r="B56" s="284"/>
      <c r="C56" s="284"/>
    </row>
    <row r="57" spans="2:3" s="283" customFormat="1" ht="12.75">
      <c r="B57" s="284"/>
      <c r="C57" s="284"/>
    </row>
    <row r="58" spans="2:3" s="283" customFormat="1" ht="12.75">
      <c r="B58" s="284"/>
      <c r="C58" s="284"/>
    </row>
    <row r="59" spans="2:3" s="283" customFormat="1" ht="12.75">
      <c r="B59" s="284"/>
      <c r="C59" s="284"/>
    </row>
    <row r="60" spans="2:3" s="283" customFormat="1" ht="12.75">
      <c r="B60" s="284"/>
      <c r="C60" s="284"/>
    </row>
    <row r="61" spans="2:3" s="283" customFormat="1" ht="12.75">
      <c r="B61" s="284"/>
      <c r="C61" s="284"/>
    </row>
    <row r="62" spans="2:3" s="283" customFormat="1" ht="12.75">
      <c r="B62" s="284"/>
      <c r="C62" s="284"/>
    </row>
    <row r="63" spans="2:3" s="283" customFormat="1" ht="12.75">
      <c r="B63" s="284"/>
      <c r="C63" s="284"/>
    </row>
    <row r="64" spans="2:3" s="283" customFormat="1" ht="12.75">
      <c r="B64" s="284"/>
      <c r="C64" s="284"/>
    </row>
    <row r="65" spans="2:3" s="283" customFormat="1" ht="12.75">
      <c r="B65" s="284"/>
      <c r="C65" s="284"/>
    </row>
    <row r="66" spans="2:3" s="283" customFormat="1" ht="12.75">
      <c r="B66" s="284"/>
      <c r="C66" s="284"/>
    </row>
    <row r="67" spans="2:3" s="283" customFormat="1" ht="12.75">
      <c r="B67" s="284"/>
      <c r="C67" s="284"/>
    </row>
    <row r="68" spans="2:3" s="283" customFormat="1" ht="12.75">
      <c r="B68" s="284"/>
      <c r="C68" s="284"/>
    </row>
    <row r="69" spans="2:3" s="283" customFormat="1" ht="12.75">
      <c r="B69" s="284"/>
      <c r="C69" s="284"/>
    </row>
    <row r="70" spans="2:3" s="283" customFormat="1" ht="12.75">
      <c r="B70" s="284"/>
      <c r="C70" s="284"/>
    </row>
    <row r="71" spans="2:3" s="283" customFormat="1" ht="12.75">
      <c r="B71" s="284"/>
      <c r="C71" s="284"/>
    </row>
    <row r="72" spans="2:3" s="283" customFormat="1" ht="12.75">
      <c r="B72" s="284"/>
      <c r="C72" s="284"/>
    </row>
    <row r="73" spans="2:3" s="283" customFormat="1" ht="12.75">
      <c r="B73" s="284"/>
      <c r="C73" s="284"/>
    </row>
    <row r="74" spans="2:3" s="283" customFormat="1" ht="12.75">
      <c r="B74" s="284"/>
      <c r="C74" s="284"/>
    </row>
    <row r="75" spans="2:3" s="283" customFormat="1" ht="12.75">
      <c r="B75" s="284"/>
      <c r="C75" s="284"/>
    </row>
    <row r="76" spans="2:3" s="283" customFormat="1" ht="12.75">
      <c r="B76" s="284"/>
      <c r="C76" s="284"/>
    </row>
    <row r="77" spans="2:3" s="283" customFormat="1" ht="12.75">
      <c r="B77" s="284"/>
      <c r="C77" s="284"/>
    </row>
    <row r="78" spans="2:3" s="283" customFormat="1" ht="12.75">
      <c r="B78" s="284"/>
      <c r="C78" s="284"/>
    </row>
    <row r="79" spans="2:3" s="283" customFormat="1" ht="12.75">
      <c r="B79" s="284"/>
      <c r="C79" s="284"/>
    </row>
    <row r="80" spans="2:3" s="283" customFormat="1" ht="12.75">
      <c r="B80" s="284"/>
      <c r="C80" s="284"/>
    </row>
    <row r="81" spans="2:3" s="283" customFormat="1" ht="12.75">
      <c r="B81" s="284"/>
      <c r="C81" s="284"/>
    </row>
    <row r="82" spans="2:3" s="283" customFormat="1" ht="12.75">
      <c r="B82" s="284"/>
      <c r="C82" s="284"/>
    </row>
    <row r="83" spans="2:3" s="283" customFormat="1" ht="12.75">
      <c r="B83" s="284"/>
      <c r="C83" s="284"/>
    </row>
    <row r="84" spans="2:3" s="283" customFormat="1" ht="12.75">
      <c r="B84" s="284"/>
      <c r="C84" s="284"/>
    </row>
    <row r="85" spans="2:3" s="283" customFormat="1" ht="12.75">
      <c r="B85" s="284"/>
      <c r="C85" s="284"/>
    </row>
    <row r="86" spans="2:3" s="283" customFormat="1" ht="12.75">
      <c r="B86" s="284"/>
      <c r="C86" s="284"/>
    </row>
    <row r="87" spans="2:3" s="283" customFormat="1" ht="12.75">
      <c r="B87" s="284"/>
      <c r="C87" s="284"/>
    </row>
    <row r="88" spans="2:3" s="283" customFormat="1" ht="12.75">
      <c r="B88" s="284"/>
      <c r="C88" s="284"/>
    </row>
    <row r="89" spans="2:3" s="283" customFormat="1" ht="12.75">
      <c r="B89" s="284"/>
      <c r="C89" s="284"/>
    </row>
    <row r="90" spans="2:3" s="283" customFormat="1" ht="12.75">
      <c r="B90" s="284"/>
      <c r="C90" s="284"/>
    </row>
    <row r="91" spans="2:3" s="283" customFormat="1" ht="12.75">
      <c r="B91" s="284"/>
      <c r="C91" s="284"/>
    </row>
    <row r="92" spans="2:3" s="283" customFormat="1" ht="12.75">
      <c r="B92" s="284"/>
      <c r="C92" s="284"/>
    </row>
    <row r="93" spans="2:3" s="283" customFormat="1" ht="12.75">
      <c r="B93" s="286"/>
      <c r="C93" s="287"/>
    </row>
    <row r="94" spans="2:3" s="283" customFormat="1" ht="12.75">
      <c r="B94" s="288"/>
      <c r="C94" s="289"/>
    </row>
    <row r="95" s="283" customFormat="1" ht="12.75">
      <c r="C95" s="287"/>
    </row>
  </sheetData>
  <mergeCells count="13">
    <mergeCell ref="BO8:BP8"/>
    <mergeCell ref="BI8:BL8"/>
    <mergeCell ref="BM8:BN8"/>
    <mergeCell ref="BS8:BU8"/>
    <mergeCell ref="A5:BZ5"/>
    <mergeCell ref="A4:BZ4"/>
    <mergeCell ref="A6:BZ6"/>
    <mergeCell ref="BX8:BZ8"/>
    <mergeCell ref="A8:A9"/>
    <mergeCell ref="B8:B9"/>
    <mergeCell ref="E8:BB8"/>
    <mergeCell ref="BF8:BF9"/>
    <mergeCell ref="BH8:BH9"/>
  </mergeCells>
  <printOptions/>
  <pageMargins left="0.75" right="0.75" top="0.59" bottom="0.78" header="0.28" footer="0.3"/>
  <pageSetup horizontalDpi="600" verticalDpi="600" orientation="landscape" paperSize="9" r:id="rId2"/>
  <headerFooter alignWithMargins="0">
    <oddFooter>&amp;R&amp;D
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W41"/>
  <sheetViews>
    <sheetView workbookViewId="0" topLeftCell="A1">
      <selection activeCell="CF8" sqref="CF8"/>
    </sheetView>
  </sheetViews>
  <sheetFormatPr defaultColWidth="9.00390625" defaultRowHeight="12.75"/>
  <cols>
    <col min="1" max="1" width="4.00390625" style="6" bestFit="1" customWidth="1"/>
    <col min="2" max="2" width="5.75390625" style="6" customWidth="1"/>
    <col min="3" max="3" width="23.125" style="6" customWidth="1"/>
    <col min="4" max="4" width="5.75390625" style="6" hidden="1" customWidth="1"/>
    <col min="5" max="54" width="9.125" style="6" hidden="1" customWidth="1"/>
    <col min="55" max="55" width="7.875" style="6" hidden="1" customWidth="1"/>
    <col min="56" max="63" width="6.75390625" style="6" hidden="1" customWidth="1"/>
    <col min="64" max="64" width="10.75390625" style="6" hidden="1" customWidth="1"/>
    <col min="65" max="65" width="5.75390625" style="6" hidden="1" customWidth="1"/>
    <col min="66" max="66" width="9.75390625" style="6" hidden="1" customWidth="1"/>
    <col min="67" max="67" width="10.75390625" style="6" hidden="1" customWidth="1"/>
    <col min="68" max="69" width="6.75390625" style="6" hidden="1" customWidth="1"/>
    <col min="70" max="71" width="9.75390625" style="6" hidden="1" customWidth="1"/>
    <col min="72" max="72" width="10.75390625" style="6" customWidth="1"/>
    <col min="73" max="73" width="9.75390625" style="6" customWidth="1"/>
    <col min="74" max="75" width="7.75390625" style="6" customWidth="1"/>
    <col min="76" max="16384" width="9.125" style="6" customWidth="1"/>
  </cols>
  <sheetData>
    <row r="4" spans="1:73" ht="15.75">
      <c r="A4" s="238" t="s">
        <v>91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</row>
    <row r="5" spans="1:73" ht="15.75">
      <c r="A5" s="238" t="s">
        <v>157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</row>
    <row r="6" spans="1:73" ht="15.75">
      <c r="A6" s="238" t="s">
        <v>156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</row>
    <row r="7" ht="12.75" customHeight="1" thickBot="1"/>
    <row r="8" spans="1:75" ht="13.5" customHeight="1" thickBot="1">
      <c r="A8" s="234"/>
      <c r="B8" s="236" t="s">
        <v>0</v>
      </c>
      <c r="C8" s="7" t="s">
        <v>11</v>
      </c>
      <c r="D8" s="32" t="s">
        <v>20</v>
      </c>
      <c r="E8" s="239" t="s">
        <v>1</v>
      </c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1" t="s">
        <v>2</v>
      </c>
      <c r="BD8" s="101" t="s">
        <v>83</v>
      </c>
      <c r="BE8" s="225" t="s">
        <v>22</v>
      </c>
      <c r="BF8" s="243" t="s">
        <v>75</v>
      </c>
      <c r="BG8" s="244"/>
      <c r="BH8" s="244"/>
      <c r="BI8" s="245"/>
      <c r="BJ8" s="246" t="s">
        <v>71</v>
      </c>
      <c r="BK8" s="227"/>
      <c r="BL8" s="226" t="s">
        <v>3</v>
      </c>
      <c r="BM8" s="227"/>
      <c r="BN8" s="32" t="s">
        <v>15</v>
      </c>
      <c r="BO8" s="32" t="s">
        <v>16</v>
      </c>
      <c r="BP8" s="228" t="s">
        <v>76</v>
      </c>
      <c r="BQ8" s="229"/>
      <c r="BR8" s="230"/>
      <c r="BS8" s="79" t="s">
        <v>80</v>
      </c>
      <c r="BT8" s="14" t="s">
        <v>16</v>
      </c>
      <c r="BU8" s="231" t="s">
        <v>4</v>
      </c>
      <c r="BV8" s="232"/>
      <c r="BW8" s="233"/>
    </row>
    <row r="9" spans="1:75" ht="12.75" customHeight="1" thickBot="1">
      <c r="A9" s="247"/>
      <c r="B9" s="237"/>
      <c r="C9" s="8" t="s">
        <v>12</v>
      </c>
      <c r="D9" s="46" t="s">
        <v>21</v>
      </c>
      <c r="E9" s="42" t="s">
        <v>23</v>
      </c>
      <c r="F9" s="42" t="s">
        <v>24</v>
      </c>
      <c r="G9" s="42" t="s">
        <v>25</v>
      </c>
      <c r="H9" s="42" t="s">
        <v>150</v>
      </c>
      <c r="I9" s="42" t="s">
        <v>151</v>
      </c>
      <c r="J9" s="42" t="s">
        <v>26</v>
      </c>
      <c r="K9" s="42" t="s">
        <v>152</v>
      </c>
      <c r="L9" s="42" t="s">
        <v>27</v>
      </c>
      <c r="M9" s="42" t="s">
        <v>28</v>
      </c>
      <c r="N9" s="42" t="s">
        <v>29</v>
      </c>
      <c r="O9" s="42" t="s">
        <v>30</v>
      </c>
      <c r="P9" s="42" t="s">
        <v>31</v>
      </c>
      <c r="Q9" s="42" t="s">
        <v>32</v>
      </c>
      <c r="R9" s="42" t="s">
        <v>33</v>
      </c>
      <c r="S9" s="42" t="s">
        <v>34</v>
      </c>
      <c r="T9" s="42" t="s">
        <v>35</v>
      </c>
      <c r="U9" s="42" t="s">
        <v>36</v>
      </c>
      <c r="V9" s="42" t="s">
        <v>37</v>
      </c>
      <c r="W9" s="42" t="s">
        <v>38</v>
      </c>
      <c r="X9" s="42" t="s">
        <v>39</v>
      </c>
      <c r="Y9" s="42" t="s">
        <v>40</v>
      </c>
      <c r="Z9" s="42" t="s">
        <v>41</v>
      </c>
      <c r="AA9" s="42" t="s">
        <v>42</v>
      </c>
      <c r="AB9" s="42" t="s">
        <v>43</v>
      </c>
      <c r="AC9" s="42" t="s">
        <v>44</v>
      </c>
      <c r="AD9" s="42" t="s">
        <v>45</v>
      </c>
      <c r="AE9" s="42" t="s">
        <v>46</v>
      </c>
      <c r="AF9" s="42" t="s">
        <v>47</v>
      </c>
      <c r="AG9" s="42" t="s">
        <v>48</v>
      </c>
      <c r="AH9" s="42" t="s">
        <v>49</v>
      </c>
      <c r="AI9" s="42" t="s">
        <v>50</v>
      </c>
      <c r="AJ9" s="42" t="s">
        <v>51</v>
      </c>
      <c r="AK9" s="42" t="s">
        <v>52</v>
      </c>
      <c r="AL9" s="42" t="s">
        <v>53</v>
      </c>
      <c r="AM9" s="42" t="s">
        <v>54</v>
      </c>
      <c r="AN9" s="42" t="s">
        <v>55</v>
      </c>
      <c r="AO9" s="42" t="s">
        <v>56</v>
      </c>
      <c r="AP9" s="42" t="s">
        <v>57</v>
      </c>
      <c r="AQ9" s="42" t="s">
        <v>58</v>
      </c>
      <c r="AR9" s="42" t="s">
        <v>59</v>
      </c>
      <c r="AS9" s="42" t="s">
        <v>60</v>
      </c>
      <c r="AT9" s="42" t="s">
        <v>61</v>
      </c>
      <c r="AU9" s="42" t="s">
        <v>62</v>
      </c>
      <c r="AV9" s="42" t="s">
        <v>19</v>
      </c>
      <c r="AW9" s="42" t="s">
        <v>63</v>
      </c>
      <c r="AX9" s="42" t="s">
        <v>64</v>
      </c>
      <c r="AY9" s="42" t="s">
        <v>65</v>
      </c>
      <c r="AZ9" s="42" t="s">
        <v>66</v>
      </c>
      <c r="BA9" s="42" t="s">
        <v>67</v>
      </c>
      <c r="BB9" s="42" t="s">
        <v>68</v>
      </c>
      <c r="BC9" s="242"/>
      <c r="BD9" s="102" t="s">
        <v>86</v>
      </c>
      <c r="BE9" s="205"/>
      <c r="BF9" s="114" t="s">
        <v>20</v>
      </c>
      <c r="BG9" s="111" t="s">
        <v>88</v>
      </c>
      <c r="BH9" s="127" t="s">
        <v>87</v>
      </c>
      <c r="BI9" s="128" t="s">
        <v>21</v>
      </c>
      <c r="BJ9" s="110" t="s">
        <v>77</v>
      </c>
      <c r="BK9" s="67" t="s">
        <v>78</v>
      </c>
      <c r="BL9" s="33" t="s">
        <v>5</v>
      </c>
      <c r="BM9" s="33" t="s">
        <v>79</v>
      </c>
      <c r="BN9" s="33" t="s">
        <v>17</v>
      </c>
      <c r="BO9" s="33" t="s">
        <v>5</v>
      </c>
      <c r="BP9" s="76" t="s">
        <v>72</v>
      </c>
      <c r="BQ9" s="70" t="s">
        <v>73</v>
      </c>
      <c r="BR9" s="66" t="s">
        <v>74</v>
      </c>
      <c r="BS9" s="80" t="s">
        <v>5</v>
      </c>
      <c r="BT9" s="15" t="s">
        <v>5</v>
      </c>
      <c r="BU9" s="2" t="s">
        <v>5</v>
      </c>
      <c r="BV9" s="2" t="s">
        <v>6</v>
      </c>
      <c r="BW9" s="2" t="s">
        <v>7</v>
      </c>
    </row>
    <row r="10" spans="1:75" ht="24.75" customHeight="1" thickBot="1">
      <c r="A10" s="290">
        <v>1</v>
      </c>
      <c r="B10" s="183">
        <v>1</v>
      </c>
      <c r="C10" s="200" t="s">
        <v>148</v>
      </c>
      <c r="D10" s="53" t="s">
        <v>20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2">
        <f aca="true" t="shared" si="0" ref="BC10:BC15">SUM(E10:BB10)</f>
        <v>0</v>
      </c>
      <c r="BD10" s="47">
        <f>вспомогательный!BC37</f>
        <v>0</v>
      </c>
      <c r="BE10" s="107"/>
      <c r="BF10" s="120">
        <f aca="true" t="shared" si="1" ref="BF10:BF15">IF(IF(D10="лин",(OR(BC10&gt;0,BE10="посл"))),"Н/З",BC10)</f>
        <v>0</v>
      </c>
      <c r="BG10" s="130">
        <v>35</v>
      </c>
      <c r="BH10" s="125">
        <v>5</v>
      </c>
      <c r="BI10" s="134">
        <f aca="true" t="shared" si="2" ref="BI10:BI15">IF(AND(D10="нав",(BG10-BD10&lt;5)),"Н/З",BC10)</f>
        <v>0</v>
      </c>
      <c r="BJ10" s="117">
        <v>0.3333333333333333</v>
      </c>
      <c r="BK10" s="63">
        <v>0.3333333333333333</v>
      </c>
      <c r="BL10" s="34">
        <v>0.39445601851851847</v>
      </c>
      <c r="BM10" s="203"/>
      <c r="BN10" s="204">
        <v>0.16666666666666666</v>
      </c>
      <c r="BO10" s="206">
        <f aca="true" t="shared" si="3" ref="BO10:BO16">BL10-BK10</f>
        <v>0.061122685185185155</v>
      </c>
      <c r="BP10" s="60">
        <f aca="true" t="shared" si="4" ref="BP10:BP15">IF((BK10-BJ10)&gt;(1*"0:29"),"искл",BK10-BJ10)</f>
        <v>0</v>
      </c>
      <c r="BQ10" s="71"/>
      <c r="BR10" s="69">
        <f aca="true" t="shared" si="5" ref="BR10:BR15">IF(BP10="искл","искл",BP10+BQ10)</f>
        <v>0</v>
      </c>
      <c r="BS10" s="207">
        <f aca="true" t="shared" si="6" ref="BS10:BS15">IF(BN10&gt;BO10,BO10,"норматив")</f>
        <v>0.061122685185185155</v>
      </c>
      <c r="BT10" s="208">
        <f aca="true" t="shared" si="7" ref="BT10:BT15">IF(BM10="Н/Ф","нет финиша",BS10)</f>
        <v>0.061122685185185155</v>
      </c>
      <c r="BU10" s="209">
        <f aca="true" t="shared" si="8" ref="BU10:BU15">IF(OR(BF10="Н/З",BI10="Н/З",BS10="норматив",BR10="искл",BM10="Н/Ф"),"не зач.",BC10+BR10+BS10)</f>
        <v>0.061122685185185155</v>
      </c>
      <c r="BV10" s="24">
        <v>2</v>
      </c>
      <c r="BW10" s="87">
        <f>IF(BV10&gt;0,100-(((100-1)/(SQRT(6)-1))*(SQRT(BV10)-1)),0)</f>
        <v>71.70925639239209</v>
      </c>
    </row>
    <row r="11" spans="1:75" ht="26.25" customHeight="1" thickBot="1">
      <c r="A11" s="290">
        <v>2</v>
      </c>
      <c r="B11" s="184">
        <v>2</v>
      </c>
      <c r="C11" s="210" t="s">
        <v>147</v>
      </c>
      <c r="D11" s="54" t="s">
        <v>20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2">
        <f t="shared" si="0"/>
        <v>0</v>
      </c>
      <c r="BD11" s="108">
        <f>вспомогательный!BC38</f>
        <v>0</v>
      </c>
      <c r="BE11" s="49"/>
      <c r="BF11" s="48">
        <f t="shared" si="1"/>
        <v>0</v>
      </c>
      <c r="BG11" s="131">
        <v>35</v>
      </c>
      <c r="BH11" s="126">
        <v>5</v>
      </c>
      <c r="BI11" s="135">
        <f t="shared" si="2"/>
        <v>0</v>
      </c>
      <c r="BJ11" s="118">
        <v>0.33958333333333335</v>
      </c>
      <c r="BK11" s="64">
        <v>0.33958333333333335</v>
      </c>
      <c r="BL11" s="35">
        <v>0.41444444444444445</v>
      </c>
      <c r="BM11" s="173"/>
      <c r="BN11" s="176">
        <v>0.16666666666666666</v>
      </c>
      <c r="BO11" s="174">
        <f t="shared" si="3"/>
        <v>0.0748611111111111</v>
      </c>
      <c r="BP11" s="72">
        <f t="shared" si="4"/>
        <v>0</v>
      </c>
      <c r="BQ11" s="73"/>
      <c r="BR11" s="75">
        <f t="shared" si="5"/>
        <v>0</v>
      </c>
      <c r="BS11" s="81">
        <f t="shared" si="6"/>
        <v>0.0748611111111111</v>
      </c>
      <c r="BT11" s="77">
        <f t="shared" si="7"/>
        <v>0.0748611111111111</v>
      </c>
      <c r="BU11" s="44">
        <f t="shared" si="8"/>
        <v>0.0748611111111111</v>
      </c>
      <c r="BV11" s="30">
        <v>3</v>
      </c>
      <c r="BW11" s="78">
        <f>IF(BV11&gt;0,100-(((100-1)/(SQRT(6)-1))*(SQRT(BV11)-1)),0)</f>
        <v>50.00100531228131</v>
      </c>
    </row>
    <row r="12" spans="1:75" ht="26.25" customHeight="1" thickBot="1">
      <c r="A12" s="290">
        <v>3</v>
      </c>
      <c r="B12" s="184">
        <v>24</v>
      </c>
      <c r="C12" s="211" t="s">
        <v>95</v>
      </c>
      <c r="D12" s="54" t="s">
        <v>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2">
        <f t="shared" si="0"/>
        <v>0</v>
      </c>
      <c r="BD12" s="108">
        <f>вспомогательный!BC40</f>
        <v>0</v>
      </c>
      <c r="BE12" s="49"/>
      <c r="BF12" s="48">
        <f t="shared" si="1"/>
        <v>0</v>
      </c>
      <c r="BG12" s="131">
        <v>35</v>
      </c>
      <c r="BH12" s="126">
        <v>5</v>
      </c>
      <c r="BI12" s="135">
        <f t="shared" si="2"/>
        <v>0</v>
      </c>
      <c r="BJ12" s="118">
        <v>0.3416666666666666</v>
      </c>
      <c r="BK12" s="64">
        <v>0.3416666666666666</v>
      </c>
      <c r="BL12" s="35">
        <v>0.40067129629629633</v>
      </c>
      <c r="BM12" s="173"/>
      <c r="BN12" s="176">
        <v>0.16666666666666666</v>
      </c>
      <c r="BO12" s="175">
        <f t="shared" si="3"/>
        <v>0.05900462962962971</v>
      </c>
      <c r="BP12" s="72">
        <f t="shared" si="4"/>
        <v>0</v>
      </c>
      <c r="BQ12" s="73"/>
      <c r="BR12" s="75">
        <f t="shared" si="5"/>
        <v>0</v>
      </c>
      <c r="BS12" s="82">
        <f t="shared" si="6"/>
        <v>0.05900462962962971</v>
      </c>
      <c r="BT12" s="77">
        <f t="shared" si="7"/>
        <v>0.05900462962962971</v>
      </c>
      <c r="BU12" s="44">
        <f t="shared" si="8"/>
        <v>0.05900462962962971</v>
      </c>
      <c r="BV12" s="30">
        <v>1</v>
      </c>
      <c r="BW12" s="78">
        <f>IF(BV12&gt;0,100-(((100-1)/(SQRT(6)-1))*(SQRT(BV12)-1)),0)</f>
        <v>100</v>
      </c>
    </row>
    <row r="13" spans="1:75" ht="25.5" customHeight="1" thickBot="1">
      <c r="A13" s="290">
        <v>4</v>
      </c>
      <c r="B13" s="184">
        <v>31</v>
      </c>
      <c r="C13" s="210" t="s">
        <v>92</v>
      </c>
      <c r="D13" s="55" t="s">
        <v>20</v>
      </c>
      <c r="E13" s="4">
        <v>0.041666666666666664</v>
      </c>
      <c r="F13" s="4">
        <v>0.041666666666666664</v>
      </c>
      <c r="G13" s="4">
        <v>0.041666666666666664</v>
      </c>
      <c r="H13" s="4">
        <v>0.041666666666666664</v>
      </c>
      <c r="I13" s="4">
        <v>0.041666666666666664</v>
      </c>
      <c r="J13" s="4">
        <v>0.041666666666666664</v>
      </c>
      <c r="K13" s="4">
        <v>0.041666666666666664</v>
      </c>
      <c r="L13" s="4">
        <v>0.041666666666666664</v>
      </c>
      <c r="M13" s="4">
        <v>0.041666666666666664</v>
      </c>
      <c r="N13" s="4">
        <v>0.041666666666666664</v>
      </c>
      <c r="O13" s="4">
        <v>0.041666666666666664</v>
      </c>
      <c r="P13" s="4">
        <v>0.041666666666666664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2">
        <f t="shared" si="0"/>
        <v>0.5</v>
      </c>
      <c r="BD13" s="108">
        <f>вспомогательный!BC41</f>
        <v>12</v>
      </c>
      <c r="BE13" s="49"/>
      <c r="BF13" s="48" t="str">
        <f t="shared" si="1"/>
        <v>Н/З</v>
      </c>
      <c r="BG13" s="131">
        <v>35</v>
      </c>
      <c r="BH13" s="126">
        <v>5</v>
      </c>
      <c r="BI13" s="135">
        <f t="shared" si="2"/>
        <v>0.5</v>
      </c>
      <c r="BJ13" s="118"/>
      <c r="BK13" s="64"/>
      <c r="BL13" s="35"/>
      <c r="BM13" s="36"/>
      <c r="BN13" s="176">
        <v>0.16666666666666666</v>
      </c>
      <c r="BO13" s="175">
        <f t="shared" si="3"/>
        <v>0</v>
      </c>
      <c r="BP13" s="72">
        <f t="shared" si="4"/>
        <v>0</v>
      </c>
      <c r="BQ13" s="73"/>
      <c r="BR13" s="75">
        <f t="shared" si="5"/>
        <v>0</v>
      </c>
      <c r="BS13" s="82">
        <f t="shared" si="6"/>
        <v>0</v>
      </c>
      <c r="BT13" s="77">
        <f t="shared" si="7"/>
        <v>0</v>
      </c>
      <c r="BU13" s="44" t="str">
        <f t="shared" si="8"/>
        <v>не зач.</v>
      </c>
      <c r="BV13" s="30"/>
      <c r="BW13" s="78">
        <f>IF(BV13&gt;0,100-(((100-1)/(SQRT(30)-1))*(SQRT(BV13)-1)),0)</f>
        <v>0</v>
      </c>
    </row>
    <row r="14" spans="1:75" ht="26.25" customHeight="1" thickBot="1">
      <c r="A14" s="290">
        <v>5</v>
      </c>
      <c r="B14" s="184">
        <v>33</v>
      </c>
      <c r="C14" s="210" t="s">
        <v>94</v>
      </c>
      <c r="D14" s="55" t="s">
        <v>20</v>
      </c>
      <c r="E14" s="4">
        <v>0.041666666666666664</v>
      </c>
      <c r="F14" s="4">
        <v>0.041666666666666664</v>
      </c>
      <c r="G14" s="4">
        <v>0.041666666666666664</v>
      </c>
      <c r="H14" s="4">
        <v>0.041666666666666664</v>
      </c>
      <c r="I14" s="4">
        <v>0.041666666666666664</v>
      </c>
      <c r="J14" s="4">
        <v>0.041666666666666664</v>
      </c>
      <c r="K14" s="4">
        <v>0.041666666666666664</v>
      </c>
      <c r="L14" s="4">
        <v>0.041666666666666664</v>
      </c>
      <c r="M14" s="4">
        <v>0.041666666666666664</v>
      </c>
      <c r="N14" s="4">
        <v>0.041666666666666664</v>
      </c>
      <c r="O14" s="4">
        <v>0.041666666666666664</v>
      </c>
      <c r="P14" s="4">
        <v>0.041666666666666664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2">
        <f t="shared" si="0"/>
        <v>0.5</v>
      </c>
      <c r="BD14" s="108">
        <f>вспомогательный!BC42</f>
        <v>12</v>
      </c>
      <c r="BE14" s="49"/>
      <c r="BF14" s="48" t="str">
        <f t="shared" si="1"/>
        <v>Н/З</v>
      </c>
      <c r="BG14" s="131">
        <v>35</v>
      </c>
      <c r="BH14" s="126">
        <v>5</v>
      </c>
      <c r="BI14" s="135">
        <f t="shared" si="2"/>
        <v>0.5</v>
      </c>
      <c r="BJ14" s="118"/>
      <c r="BK14" s="64"/>
      <c r="BL14" s="35"/>
      <c r="BM14" s="36"/>
      <c r="BN14" s="176">
        <v>0.16666666666666666</v>
      </c>
      <c r="BO14" s="175">
        <f t="shared" si="3"/>
        <v>0</v>
      </c>
      <c r="BP14" s="72">
        <f t="shared" si="4"/>
        <v>0</v>
      </c>
      <c r="BQ14" s="73"/>
      <c r="BR14" s="75">
        <f t="shared" si="5"/>
        <v>0</v>
      </c>
      <c r="BS14" s="82">
        <f t="shared" si="6"/>
        <v>0</v>
      </c>
      <c r="BT14" s="77">
        <f t="shared" si="7"/>
        <v>0</v>
      </c>
      <c r="BU14" s="44" t="str">
        <f t="shared" si="8"/>
        <v>не зач.</v>
      </c>
      <c r="BV14" s="30"/>
      <c r="BW14" s="78">
        <f>IF(BV14&gt;0,100-(((100-1)/(SQRT(30)-1))*(SQRT(BV14)-1)),0)</f>
        <v>0</v>
      </c>
    </row>
    <row r="15" spans="1:75" ht="25.5" customHeight="1" thickBot="1">
      <c r="A15" s="290">
        <v>6</v>
      </c>
      <c r="B15" s="185">
        <v>41</v>
      </c>
      <c r="C15" s="212" t="s">
        <v>93</v>
      </c>
      <c r="D15" s="213" t="s">
        <v>20</v>
      </c>
      <c r="E15" s="214">
        <v>0.041666666666666664</v>
      </c>
      <c r="F15" s="214">
        <v>0.041666666666666664</v>
      </c>
      <c r="G15" s="214">
        <v>0.041666666666666664</v>
      </c>
      <c r="H15" s="214">
        <v>0.041666666666666664</v>
      </c>
      <c r="I15" s="214">
        <v>0.041666666666666664</v>
      </c>
      <c r="J15" s="214">
        <v>0.041666666666666664</v>
      </c>
      <c r="K15" s="214">
        <v>0.041666666666666664</v>
      </c>
      <c r="L15" s="214">
        <v>0.041666666666666664</v>
      </c>
      <c r="M15" s="214">
        <v>0.041666666666666664</v>
      </c>
      <c r="N15" s="214">
        <v>0.041666666666666664</v>
      </c>
      <c r="O15" s="214">
        <v>0.041666666666666664</v>
      </c>
      <c r="P15" s="214">
        <v>0.041666666666666664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3">
        <f t="shared" si="0"/>
        <v>0.5</v>
      </c>
      <c r="BD15" s="215">
        <f>вспомогательный!BC43</f>
        <v>12</v>
      </c>
      <c r="BE15" s="216"/>
      <c r="BF15" s="217" t="str">
        <f t="shared" si="1"/>
        <v>Н/З</v>
      </c>
      <c r="BG15" s="132">
        <v>35</v>
      </c>
      <c r="BH15" s="133">
        <v>5</v>
      </c>
      <c r="BI15" s="116">
        <f t="shared" si="2"/>
        <v>0.5</v>
      </c>
      <c r="BJ15" s="218"/>
      <c r="BK15" s="67"/>
      <c r="BL15" s="37"/>
      <c r="BM15" s="27"/>
      <c r="BN15" s="219">
        <v>0.16666666666666666</v>
      </c>
      <c r="BO15" s="220">
        <f t="shared" si="3"/>
        <v>0</v>
      </c>
      <c r="BP15" s="221">
        <f t="shared" si="4"/>
        <v>0</v>
      </c>
      <c r="BQ15" s="74"/>
      <c r="BR15" s="222">
        <f t="shared" si="5"/>
        <v>0</v>
      </c>
      <c r="BS15" s="83">
        <f t="shared" si="6"/>
        <v>0</v>
      </c>
      <c r="BT15" s="223">
        <f t="shared" si="7"/>
        <v>0</v>
      </c>
      <c r="BU15" s="224" t="str">
        <f t="shared" si="8"/>
        <v>не зач.</v>
      </c>
      <c r="BV15" s="31"/>
      <c r="BW15" s="84">
        <f>IF(BV15&gt;0,100-(((100-1)/(SQRT(30)-1))*(SQRT(BV15)-1)),0)</f>
        <v>0</v>
      </c>
    </row>
    <row r="16" spans="1:75" ht="12.75" customHeight="1" hidden="1">
      <c r="A16" s="40">
        <v>10</v>
      </c>
      <c r="B16" s="195" t="e">
        <f>#REF!</f>
        <v>#REF!</v>
      </c>
      <c r="C16" s="58" t="e">
        <f>#REF!</f>
        <v>#REF!</v>
      </c>
      <c r="D16" s="56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196">
        <f aca="true" t="shared" si="9" ref="BC16:BC36">SUM(E16:BB16)</f>
        <v>0</v>
      </c>
      <c r="BD16" s="108">
        <f>вспомогательный!BC46</f>
        <v>0</v>
      </c>
      <c r="BE16" s="49"/>
      <c r="BF16" s="48">
        <f aca="true" t="shared" si="10" ref="BF16:BF36">IF(IF(D16="лин",(OR(BC16&gt;0,BE16="посл"))),"Н/З",BC16)</f>
        <v>0</v>
      </c>
      <c r="BG16" s="131">
        <v>35</v>
      </c>
      <c r="BH16" s="126">
        <v>5</v>
      </c>
      <c r="BI16" s="197">
        <f aca="true" t="shared" si="11" ref="BI16:BI36">IF(AND(D16="нав",(BG16-BD16&lt;5)),"Н/З",BC16)</f>
        <v>0</v>
      </c>
      <c r="BJ16" s="118"/>
      <c r="BK16" s="64"/>
      <c r="BL16" s="43"/>
      <c r="BM16" s="43"/>
      <c r="BN16" s="43"/>
      <c r="BO16" s="173">
        <f t="shared" si="3"/>
        <v>0</v>
      </c>
      <c r="BP16" s="72">
        <f aca="true" t="shared" si="12" ref="BP16:BP36">IF((BK16-BJ16)&gt;(1*"0:29"),"искл",BK16-BJ16)</f>
        <v>0</v>
      </c>
      <c r="BQ16" s="61"/>
      <c r="BR16" s="75">
        <f aca="true" t="shared" si="13" ref="BR16:BR36">IF(BP16="искл","искл",BP16+BQ16)</f>
        <v>0</v>
      </c>
      <c r="BS16" s="198" t="str">
        <f aca="true" t="shared" si="14" ref="BS16:BS35">IF(BN16&gt;BO16,BO16,"норматив")</f>
        <v>норматив</v>
      </c>
      <c r="BT16" s="77" t="str">
        <f aca="true" t="shared" si="15" ref="BT16:BT36">IF(BM16="Н/Ф","нет финиша",BS16)</f>
        <v>норматив</v>
      </c>
      <c r="BU16" s="44" t="str">
        <f aca="true" t="shared" si="16" ref="BU16:BU36">IF(OR(BF16="Н/З",BI16="Н/З",BS16="норматив",BR16="искл",BM16="Н/Ф"),"не зач.",BC16+BR16+BS16)</f>
        <v>не зач.</v>
      </c>
      <c r="BV16" s="199"/>
      <c r="BW16" s="88">
        <f aca="true" t="shared" si="17" ref="BW16:BW36">IF(BV16&gt;0,100-(((100-1)/(SQRT(30)-1))*(SQRT(BV16)-1)),0)</f>
        <v>0</v>
      </c>
    </row>
    <row r="17" spans="1:75" ht="12.75" customHeight="1" hidden="1">
      <c r="A17" s="40">
        <v>11</v>
      </c>
      <c r="B17" s="85" t="e">
        <f>#REF!</f>
        <v>#REF!</v>
      </c>
      <c r="C17" s="58" t="e">
        <f>#REF!</f>
        <v>#REF!</v>
      </c>
      <c r="D17" s="56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2">
        <f t="shared" si="9"/>
        <v>0</v>
      </c>
      <c r="BD17" s="108">
        <f>вспомогательный!BC47</f>
        <v>0</v>
      </c>
      <c r="BE17" s="49"/>
      <c r="BF17" s="48">
        <f t="shared" si="10"/>
        <v>0</v>
      </c>
      <c r="BG17" s="131">
        <v>35</v>
      </c>
      <c r="BH17" s="126">
        <v>5</v>
      </c>
      <c r="BI17" s="135">
        <f t="shared" si="11"/>
        <v>0</v>
      </c>
      <c r="BJ17" s="118"/>
      <c r="BK17" s="64"/>
      <c r="BL17" s="35"/>
      <c r="BM17" s="35"/>
      <c r="BN17" s="35"/>
      <c r="BO17" s="36">
        <f aca="true" t="shared" si="18" ref="BO17:BO35">BL17-BK17</f>
        <v>0</v>
      </c>
      <c r="BP17" s="72">
        <f t="shared" si="12"/>
        <v>0</v>
      </c>
      <c r="BQ17" s="73"/>
      <c r="BR17" s="75">
        <f t="shared" si="13"/>
        <v>0</v>
      </c>
      <c r="BS17" s="82" t="str">
        <f t="shared" si="14"/>
        <v>норматив</v>
      </c>
      <c r="BT17" s="77" t="str">
        <f t="shared" si="15"/>
        <v>норматив</v>
      </c>
      <c r="BU17" s="44" t="str">
        <f t="shared" si="16"/>
        <v>не зач.</v>
      </c>
      <c r="BV17" s="30"/>
      <c r="BW17" s="78">
        <f t="shared" si="17"/>
        <v>0</v>
      </c>
    </row>
    <row r="18" spans="1:75" ht="12.75" customHeight="1" hidden="1">
      <c r="A18" s="40">
        <v>12</v>
      </c>
      <c r="B18" s="85" t="e">
        <f>#REF!</f>
        <v>#REF!</v>
      </c>
      <c r="C18" s="58" t="e">
        <f>#REF!</f>
        <v>#REF!</v>
      </c>
      <c r="D18" s="56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2">
        <f t="shared" si="9"/>
        <v>0</v>
      </c>
      <c r="BD18" s="108">
        <f>вспомогательный!BC48</f>
        <v>0</v>
      </c>
      <c r="BE18" s="49"/>
      <c r="BF18" s="48">
        <f t="shared" si="10"/>
        <v>0</v>
      </c>
      <c r="BG18" s="131">
        <v>35</v>
      </c>
      <c r="BH18" s="126">
        <v>5</v>
      </c>
      <c r="BI18" s="135">
        <f t="shared" si="11"/>
        <v>0</v>
      </c>
      <c r="BJ18" s="118"/>
      <c r="BK18" s="64"/>
      <c r="BL18" s="35"/>
      <c r="BM18" s="35"/>
      <c r="BN18" s="35"/>
      <c r="BO18" s="36">
        <f t="shared" si="18"/>
        <v>0</v>
      </c>
      <c r="BP18" s="72">
        <f t="shared" si="12"/>
        <v>0</v>
      </c>
      <c r="BQ18" s="73"/>
      <c r="BR18" s="75">
        <f t="shared" si="13"/>
        <v>0</v>
      </c>
      <c r="BS18" s="82" t="str">
        <f t="shared" si="14"/>
        <v>норматив</v>
      </c>
      <c r="BT18" s="77" t="str">
        <f t="shared" si="15"/>
        <v>норматив</v>
      </c>
      <c r="BU18" s="44" t="str">
        <f t="shared" si="16"/>
        <v>не зач.</v>
      </c>
      <c r="BV18" s="30"/>
      <c r="BW18" s="78">
        <f t="shared" si="17"/>
        <v>0</v>
      </c>
    </row>
    <row r="19" spans="1:75" ht="12.75" customHeight="1" hidden="1">
      <c r="A19" s="40">
        <v>13</v>
      </c>
      <c r="B19" s="85" t="e">
        <f>#REF!</f>
        <v>#REF!</v>
      </c>
      <c r="C19" s="58" t="e">
        <f>#REF!</f>
        <v>#REF!</v>
      </c>
      <c r="D19" s="56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12">
        <f t="shared" si="9"/>
        <v>0</v>
      </c>
      <c r="BD19" s="108">
        <f>вспомогательный!BC49</f>
        <v>0</v>
      </c>
      <c r="BE19" s="49"/>
      <c r="BF19" s="48">
        <f t="shared" si="10"/>
        <v>0</v>
      </c>
      <c r="BG19" s="131">
        <v>35</v>
      </c>
      <c r="BH19" s="126">
        <v>5</v>
      </c>
      <c r="BI19" s="135">
        <f t="shared" si="11"/>
        <v>0</v>
      </c>
      <c r="BJ19" s="118"/>
      <c r="BK19" s="64"/>
      <c r="BL19" s="35"/>
      <c r="BM19" s="35"/>
      <c r="BN19" s="35"/>
      <c r="BO19" s="36">
        <f t="shared" si="18"/>
        <v>0</v>
      </c>
      <c r="BP19" s="72">
        <f t="shared" si="12"/>
        <v>0</v>
      </c>
      <c r="BQ19" s="73"/>
      <c r="BR19" s="75">
        <f t="shared" si="13"/>
        <v>0</v>
      </c>
      <c r="BS19" s="82" t="str">
        <f t="shared" si="14"/>
        <v>норматив</v>
      </c>
      <c r="BT19" s="77" t="str">
        <f t="shared" si="15"/>
        <v>норматив</v>
      </c>
      <c r="BU19" s="44" t="str">
        <f t="shared" si="16"/>
        <v>не зач.</v>
      </c>
      <c r="BV19" s="30"/>
      <c r="BW19" s="78">
        <f t="shared" si="17"/>
        <v>0</v>
      </c>
    </row>
    <row r="20" spans="1:75" ht="12.75" customHeight="1" hidden="1">
      <c r="A20" s="40">
        <v>14</v>
      </c>
      <c r="B20" s="85" t="e">
        <f>#REF!</f>
        <v>#REF!</v>
      </c>
      <c r="C20" s="58" t="e">
        <f>#REF!</f>
        <v>#REF!</v>
      </c>
      <c r="D20" s="56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2">
        <f t="shared" si="9"/>
        <v>0</v>
      </c>
      <c r="BD20" s="108">
        <f>вспомогательный!BC50</f>
        <v>0</v>
      </c>
      <c r="BE20" s="49"/>
      <c r="BF20" s="48">
        <f t="shared" si="10"/>
        <v>0</v>
      </c>
      <c r="BG20" s="131">
        <v>35</v>
      </c>
      <c r="BH20" s="126">
        <v>5</v>
      </c>
      <c r="BI20" s="135">
        <f t="shared" si="11"/>
        <v>0</v>
      </c>
      <c r="BJ20" s="118"/>
      <c r="BK20" s="64"/>
      <c r="BL20" s="35"/>
      <c r="BM20" s="35"/>
      <c r="BN20" s="35"/>
      <c r="BO20" s="36">
        <f t="shared" si="18"/>
        <v>0</v>
      </c>
      <c r="BP20" s="72">
        <f t="shared" si="12"/>
        <v>0</v>
      </c>
      <c r="BQ20" s="73"/>
      <c r="BR20" s="75">
        <f t="shared" si="13"/>
        <v>0</v>
      </c>
      <c r="BS20" s="82" t="str">
        <f t="shared" si="14"/>
        <v>норматив</v>
      </c>
      <c r="BT20" s="77" t="str">
        <f t="shared" si="15"/>
        <v>норматив</v>
      </c>
      <c r="BU20" s="44" t="str">
        <f t="shared" si="16"/>
        <v>не зач.</v>
      </c>
      <c r="BV20" s="30"/>
      <c r="BW20" s="78">
        <f t="shared" si="17"/>
        <v>0</v>
      </c>
    </row>
    <row r="21" spans="1:75" ht="12.75" customHeight="1" hidden="1">
      <c r="A21" s="40">
        <v>15</v>
      </c>
      <c r="B21" s="85" t="e">
        <f>#REF!</f>
        <v>#REF!</v>
      </c>
      <c r="C21" s="58" t="e">
        <f>#REF!</f>
        <v>#REF!</v>
      </c>
      <c r="D21" s="56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2">
        <f t="shared" si="9"/>
        <v>0</v>
      </c>
      <c r="BD21" s="108">
        <f>вспомогательный!BC51</f>
        <v>0</v>
      </c>
      <c r="BE21" s="49"/>
      <c r="BF21" s="48">
        <f t="shared" si="10"/>
        <v>0</v>
      </c>
      <c r="BG21" s="131">
        <v>35</v>
      </c>
      <c r="BH21" s="126">
        <v>5</v>
      </c>
      <c r="BI21" s="135">
        <f t="shared" si="11"/>
        <v>0</v>
      </c>
      <c r="BJ21" s="118"/>
      <c r="BK21" s="64"/>
      <c r="BL21" s="35"/>
      <c r="BM21" s="35"/>
      <c r="BN21" s="35"/>
      <c r="BO21" s="36">
        <f t="shared" si="18"/>
        <v>0</v>
      </c>
      <c r="BP21" s="72">
        <f t="shared" si="12"/>
        <v>0</v>
      </c>
      <c r="BQ21" s="73"/>
      <c r="BR21" s="75">
        <f t="shared" si="13"/>
        <v>0</v>
      </c>
      <c r="BS21" s="82" t="str">
        <f t="shared" si="14"/>
        <v>норматив</v>
      </c>
      <c r="BT21" s="77" t="str">
        <f t="shared" si="15"/>
        <v>норматив</v>
      </c>
      <c r="BU21" s="44" t="str">
        <f t="shared" si="16"/>
        <v>не зач.</v>
      </c>
      <c r="BV21" s="30"/>
      <c r="BW21" s="78">
        <f t="shared" si="17"/>
        <v>0</v>
      </c>
    </row>
    <row r="22" spans="1:75" ht="12.75" customHeight="1" hidden="1">
      <c r="A22" s="40">
        <v>16</v>
      </c>
      <c r="B22" s="85" t="e">
        <f>#REF!</f>
        <v>#REF!</v>
      </c>
      <c r="C22" s="58" t="e">
        <f>#REF!</f>
        <v>#REF!</v>
      </c>
      <c r="D22" s="56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2">
        <f t="shared" si="9"/>
        <v>0</v>
      </c>
      <c r="BD22" s="108">
        <f>вспомогательный!BC52</f>
        <v>0</v>
      </c>
      <c r="BE22" s="49"/>
      <c r="BF22" s="48">
        <f t="shared" si="10"/>
        <v>0</v>
      </c>
      <c r="BG22" s="131">
        <v>35</v>
      </c>
      <c r="BH22" s="126">
        <v>5</v>
      </c>
      <c r="BI22" s="135">
        <f t="shared" si="11"/>
        <v>0</v>
      </c>
      <c r="BJ22" s="118"/>
      <c r="BK22" s="64"/>
      <c r="BL22" s="35"/>
      <c r="BM22" s="35"/>
      <c r="BN22" s="35"/>
      <c r="BO22" s="36">
        <f t="shared" si="18"/>
        <v>0</v>
      </c>
      <c r="BP22" s="72">
        <f t="shared" si="12"/>
        <v>0</v>
      </c>
      <c r="BQ22" s="73"/>
      <c r="BR22" s="75">
        <f t="shared" si="13"/>
        <v>0</v>
      </c>
      <c r="BS22" s="82" t="str">
        <f t="shared" si="14"/>
        <v>норматив</v>
      </c>
      <c r="BT22" s="77" t="str">
        <f t="shared" si="15"/>
        <v>норматив</v>
      </c>
      <c r="BU22" s="44" t="str">
        <f t="shared" si="16"/>
        <v>не зач.</v>
      </c>
      <c r="BV22" s="30"/>
      <c r="BW22" s="78">
        <f t="shared" si="17"/>
        <v>0</v>
      </c>
    </row>
    <row r="23" spans="1:75" ht="12.75" customHeight="1" hidden="1">
      <c r="A23" s="40">
        <v>17</v>
      </c>
      <c r="B23" s="85" t="e">
        <f>#REF!</f>
        <v>#REF!</v>
      </c>
      <c r="C23" s="58" t="e">
        <f>#REF!</f>
        <v>#REF!</v>
      </c>
      <c r="D23" s="56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12">
        <f t="shared" si="9"/>
        <v>0</v>
      </c>
      <c r="BD23" s="108">
        <f>вспомогательный!BC53</f>
        <v>0</v>
      </c>
      <c r="BE23" s="49"/>
      <c r="BF23" s="48">
        <f t="shared" si="10"/>
        <v>0</v>
      </c>
      <c r="BG23" s="131">
        <v>35</v>
      </c>
      <c r="BH23" s="126">
        <v>5</v>
      </c>
      <c r="BI23" s="135">
        <f t="shared" si="11"/>
        <v>0</v>
      </c>
      <c r="BJ23" s="118"/>
      <c r="BK23" s="64"/>
      <c r="BL23" s="35"/>
      <c r="BM23" s="35"/>
      <c r="BN23" s="35"/>
      <c r="BO23" s="36">
        <f t="shared" si="18"/>
        <v>0</v>
      </c>
      <c r="BP23" s="72">
        <f t="shared" si="12"/>
        <v>0</v>
      </c>
      <c r="BQ23" s="73"/>
      <c r="BR23" s="75">
        <f t="shared" si="13"/>
        <v>0</v>
      </c>
      <c r="BS23" s="82" t="str">
        <f t="shared" si="14"/>
        <v>норматив</v>
      </c>
      <c r="BT23" s="77" t="str">
        <f t="shared" si="15"/>
        <v>норматив</v>
      </c>
      <c r="BU23" s="44" t="str">
        <f t="shared" si="16"/>
        <v>не зач.</v>
      </c>
      <c r="BV23" s="30"/>
      <c r="BW23" s="78">
        <f t="shared" si="17"/>
        <v>0</v>
      </c>
    </row>
    <row r="24" spans="1:75" ht="12.75" customHeight="1" hidden="1">
      <c r="A24" s="40">
        <v>18</v>
      </c>
      <c r="B24" s="85" t="e">
        <f>#REF!</f>
        <v>#REF!</v>
      </c>
      <c r="C24" s="58" t="e">
        <f>#REF!</f>
        <v>#REF!</v>
      </c>
      <c r="D24" s="56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12">
        <f t="shared" si="9"/>
        <v>0</v>
      </c>
      <c r="BD24" s="108">
        <f>вспомогательный!BC54</f>
        <v>0</v>
      </c>
      <c r="BE24" s="49"/>
      <c r="BF24" s="48">
        <f t="shared" si="10"/>
        <v>0</v>
      </c>
      <c r="BG24" s="131">
        <v>35</v>
      </c>
      <c r="BH24" s="126">
        <v>5</v>
      </c>
      <c r="BI24" s="135">
        <f t="shared" si="11"/>
        <v>0</v>
      </c>
      <c r="BJ24" s="118"/>
      <c r="BK24" s="64"/>
      <c r="BL24" s="35"/>
      <c r="BM24" s="35"/>
      <c r="BN24" s="35"/>
      <c r="BO24" s="36">
        <f t="shared" si="18"/>
        <v>0</v>
      </c>
      <c r="BP24" s="72">
        <f t="shared" si="12"/>
        <v>0</v>
      </c>
      <c r="BQ24" s="73"/>
      <c r="BR24" s="75">
        <f t="shared" si="13"/>
        <v>0</v>
      </c>
      <c r="BS24" s="82" t="str">
        <f t="shared" si="14"/>
        <v>норматив</v>
      </c>
      <c r="BT24" s="77" t="str">
        <f t="shared" si="15"/>
        <v>норматив</v>
      </c>
      <c r="BU24" s="44" t="str">
        <f t="shared" si="16"/>
        <v>не зач.</v>
      </c>
      <c r="BV24" s="30"/>
      <c r="BW24" s="78">
        <f t="shared" si="17"/>
        <v>0</v>
      </c>
    </row>
    <row r="25" spans="1:75" ht="12.75" customHeight="1" hidden="1">
      <c r="A25" s="40">
        <v>19</v>
      </c>
      <c r="B25" s="85" t="e">
        <f>#REF!</f>
        <v>#REF!</v>
      </c>
      <c r="C25" s="58" t="e">
        <f>#REF!</f>
        <v>#REF!</v>
      </c>
      <c r="D25" s="56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12">
        <f t="shared" si="9"/>
        <v>0</v>
      </c>
      <c r="BD25" s="108">
        <f>вспомогательный!BC55</f>
        <v>0</v>
      </c>
      <c r="BE25" s="49"/>
      <c r="BF25" s="48">
        <f t="shared" si="10"/>
        <v>0</v>
      </c>
      <c r="BG25" s="131">
        <v>35</v>
      </c>
      <c r="BH25" s="126">
        <v>5</v>
      </c>
      <c r="BI25" s="135">
        <f t="shared" si="11"/>
        <v>0</v>
      </c>
      <c r="BJ25" s="118"/>
      <c r="BK25" s="64"/>
      <c r="BL25" s="35"/>
      <c r="BM25" s="35"/>
      <c r="BN25" s="35"/>
      <c r="BO25" s="36">
        <f t="shared" si="18"/>
        <v>0</v>
      </c>
      <c r="BP25" s="72">
        <f t="shared" si="12"/>
        <v>0</v>
      </c>
      <c r="BQ25" s="73"/>
      <c r="BR25" s="75">
        <f t="shared" si="13"/>
        <v>0</v>
      </c>
      <c r="BS25" s="82" t="str">
        <f t="shared" si="14"/>
        <v>норматив</v>
      </c>
      <c r="BT25" s="77" t="str">
        <f t="shared" si="15"/>
        <v>норматив</v>
      </c>
      <c r="BU25" s="44" t="str">
        <f t="shared" si="16"/>
        <v>не зач.</v>
      </c>
      <c r="BV25" s="30"/>
      <c r="BW25" s="78">
        <f t="shared" si="17"/>
        <v>0</v>
      </c>
    </row>
    <row r="26" spans="1:75" ht="12.75" customHeight="1" hidden="1">
      <c r="A26" s="40">
        <v>20</v>
      </c>
      <c r="B26" s="85" t="e">
        <f>#REF!</f>
        <v>#REF!</v>
      </c>
      <c r="C26" s="58" t="e">
        <f>#REF!</f>
        <v>#REF!</v>
      </c>
      <c r="D26" s="56"/>
      <c r="E26" s="1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2">
        <f t="shared" si="9"/>
        <v>0</v>
      </c>
      <c r="BD26" s="108">
        <f>вспомогательный!BC56</f>
        <v>0</v>
      </c>
      <c r="BE26" s="49"/>
      <c r="BF26" s="48">
        <f t="shared" si="10"/>
        <v>0</v>
      </c>
      <c r="BG26" s="131">
        <v>35</v>
      </c>
      <c r="BH26" s="126">
        <v>5</v>
      </c>
      <c r="BI26" s="135">
        <f t="shared" si="11"/>
        <v>0</v>
      </c>
      <c r="BJ26" s="118"/>
      <c r="BK26" s="64"/>
      <c r="BL26" s="35"/>
      <c r="BM26" s="35"/>
      <c r="BN26" s="35"/>
      <c r="BO26" s="36">
        <f t="shared" si="18"/>
        <v>0</v>
      </c>
      <c r="BP26" s="72">
        <f t="shared" si="12"/>
        <v>0</v>
      </c>
      <c r="BQ26" s="73"/>
      <c r="BR26" s="75">
        <f t="shared" si="13"/>
        <v>0</v>
      </c>
      <c r="BS26" s="82" t="str">
        <f t="shared" si="14"/>
        <v>норматив</v>
      </c>
      <c r="BT26" s="77" t="str">
        <f t="shared" si="15"/>
        <v>норматив</v>
      </c>
      <c r="BU26" s="44" t="str">
        <f t="shared" si="16"/>
        <v>не зач.</v>
      </c>
      <c r="BV26" s="30"/>
      <c r="BW26" s="78">
        <f t="shared" si="17"/>
        <v>0</v>
      </c>
    </row>
    <row r="27" spans="1:75" ht="12.75" customHeight="1" hidden="1">
      <c r="A27" s="40">
        <v>21</v>
      </c>
      <c r="B27" s="85" t="e">
        <f>#REF!</f>
        <v>#REF!</v>
      </c>
      <c r="C27" s="58" t="e">
        <f>#REF!</f>
        <v>#REF!</v>
      </c>
      <c r="D27" s="56"/>
      <c r="E27" s="1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12">
        <f t="shared" si="9"/>
        <v>0</v>
      </c>
      <c r="BD27" s="108">
        <f>вспомогательный!BC57</f>
        <v>0</v>
      </c>
      <c r="BE27" s="49"/>
      <c r="BF27" s="48">
        <f t="shared" si="10"/>
        <v>0</v>
      </c>
      <c r="BG27" s="131">
        <v>35</v>
      </c>
      <c r="BH27" s="126">
        <v>5</v>
      </c>
      <c r="BI27" s="135">
        <f t="shared" si="11"/>
        <v>0</v>
      </c>
      <c r="BJ27" s="118"/>
      <c r="BK27" s="64"/>
      <c r="BL27" s="35"/>
      <c r="BM27" s="35"/>
      <c r="BN27" s="35"/>
      <c r="BO27" s="36">
        <f t="shared" si="18"/>
        <v>0</v>
      </c>
      <c r="BP27" s="72">
        <f t="shared" si="12"/>
        <v>0</v>
      </c>
      <c r="BQ27" s="73"/>
      <c r="BR27" s="75">
        <f t="shared" si="13"/>
        <v>0</v>
      </c>
      <c r="BS27" s="82" t="str">
        <f t="shared" si="14"/>
        <v>норматив</v>
      </c>
      <c r="BT27" s="77" t="str">
        <f t="shared" si="15"/>
        <v>норматив</v>
      </c>
      <c r="BU27" s="44" t="str">
        <f t="shared" si="16"/>
        <v>не зач.</v>
      </c>
      <c r="BV27" s="30"/>
      <c r="BW27" s="78">
        <f t="shared" si="17"/>
        <v>0</v>
      </c>
    </row>
    <row r="28" spans="1:75" ht="12.75" customHeight="1" hidden="1">
      <c r="A28" s="40">
        <v>22</v>
      </c>
      <c r="B28" s="85" t="e">
        <f>#REF!</f>
        <v>#REF!</v>
      </c>
      <c r="C28" s="58" t="e">
        <f>#REF!</f>
        <v>#REF!</v>
      </c>
      <c r="D28" s="56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12">
        <f t="shared" si="9"/>
        <v>0</v>
      </c>
      <c r="BD28" s="108">
        <f>вспомогательный!BC58</f>
        <v>0</v>
      </c>
      <c r="BE28" s="49"/>
      <c r="BF28" s="48">
        <f t="shared" si="10"/>
        <v>0</v>
      </c>
      <c r="BG28" s="131">
        <v>35</v>
      </c>
      <c r="BH28" s="126">
        <v>5</v>
      </c>
      <c r="BI28" s="135">
        <f t="shared" si="11"/>
        <v>0</v>
      </c>
      <c r="BJ28" s="118"/>
      <c r="BK28" s="64"/>
      <c r="BL28" s="35"/>
      <c r="BM28" s="35"/>
      <c r="BN28" s="35"/>
      <c r="BO28" s="36">
        <f t="shared" si="18"/>
        <v>0</v>
      </c>
      <c r="BP28" s="72">
        <f t="shared" si="12"/>
        <v>0</v>
      </c>
      <c r="BQ28" s="73"/>
      <c r="BR28" s="75">
        <f t="shared" si="13"/>
        <v>0</v>
      </c>
      <c r="BS28" s="82" t="str">
        <f t="shared" si="14"/>
        <v>норматив</v>
      </c>
      <c r="BT28" s="77" t="str">
        <f t="shared" si="15"/>
        <v>норматив</v>
      </c>
      <c r="BU28" s="44" t="str">
        <f t="shared" si="16"/>
        <v>не зач.</v>
      </c>
      <c r="BV28" s="30"/>
      <c r="BW28" s="78">
        <f t="shared" si="17"/>
        <v>0</v>
      </c>
    </row>
    <row r="29" spans="1:75" ht="12.75" customHeight="1" hidden="1">
      <c r="A29" s="40">
        <v>23</v>
      </c>
      <c r="B29" s="85" t="e">
        <f>#REF!</f>
        <v>#REF!</v>
      </c>
      <c r="C29" s="58" t="e">
        <f>#REF!</f>
        <v>#REF!</v>
      </c>
      <c r="D29" s="56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2">
        <f t="shared" si="9"/>
        <v>0</v>
      </c>
      <c r="BD29" s="108">
        <f>вспомогательный!BC59</f>
        <v>0</v>
      </c>
      <c r="BE29" s="49"/>
      <c r="BF29" s="48">
        <f t="shared" si="10"/>
        <v>0</v>
      </c>
      <c r="BG29" s="131">
        <v>35</v>
      </c>
      <c r="BH29" s="126">
        <v>5</v>
      </c>
      <c r="BI29" s="135">
        <f t="shared" si="11"/>
        <v>0</v>
      </c>
      <c r="BJ29" s="118"/>
      <c r="BK29" s="64"/>
      <c r="BL29" s="35"/>
      <c r="BM29" s="35"/>
      <c r="BN29" s="35"/>
      <c r="BO29" s="36">
        <f t="shared" si="18"/>
        <v>0</v>
      </c>
      <c r="BP29" s="72">
        <f t="shared" si="12"/>
        <v>0</v>
      </c>
      <c r="BQ29" s="73"/>
      <c r="BR29" s="75">
        <f t="shared" si="13"/>
        <v>0</v>
      </c>
      <c r="BS29" s="82" t="str">
        <f t="shared" si="14"/>
        <v>норматив</v>
      </c>
      <c r="BT29" s="77" t="str">
        <f t="shared" si="15"/>
        <v>норматив</v>
      </c>
      <c r="BU29" s="44" t="str">
        <f t="shared" si="16"/>
        <v>не зач.</v>
      </c>
      <c r="BV29" s="30"/>
      <c r="BW29" s="78">
        <f t="shared" si="17"/>
        <v>0</v>
      </c>
    </row>
    <row r="30" spans="1:75" ht="12.75" customHeight="1" hidden="1">
      <c r="A30" s="40">
        <v>24</v>
      </c>
      <c r="B30" s="85" t="e">
        <f>#REF!</f>
        <v>#REF!</v>
      </c>
      <c r="C30" s="58" t="e">
        <f>#REF!</f>
        <v>#REF!</v>
      </c>
      <c r="D30" s="56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2">
        <f t="shared" si="9"/>
        <v>0</v>
      </c>
      <c r="BD30" s="108">
        <f>вспомогательный!BC60</f>
        <v>0</v>
      </c>
      <c r="BE30" s="49"/>
      <c r="BF30" s="48">
        <f t="shared" si="10"/>
        <v>0</v>
      </c>
      <c r="BG30" s="131">
        <v>35</v>
      </c>
      <c r="BH30" s="126">
        <v>5</v>
      </c>
      <c r="BI30" s="135">
        <f t="shared" si="11"/>
        <v>0</v>
      </c>
      <c r="BJ30" s="118"/>
      <c r="BK30" s="64"/>
      <c r="BL30" s="35"/>
      <c r="BM30" s="35"/>
      <c r="BN30" s="35"/>
      <c r="BO30" s="36">
        <f t="shared" si="18"/>
        <v>0</v>
      </c>
      <c r="BP30" s="72">
        <f t="shared" si="12"/>
        <v>0</v>
      </c>
      <c r="BQ30" s="73"/>
      <c r="BR30" s="75">
        <f t="shared" si="13"/>
        <v>0</v>
      </c>
      <c r="BS30" s="82" t="str">
        <f t="shared" si="14"/>
        <v>норматив</v>
      </c>
      <c r="BT30" s="77" t="str">
        <f t="shared" si="15"/>
        <v>норматив</v>
      </c>
      <c r="BU30" s="44" t="str">
        <f t="shared" si="16"/>
        <v>не зач.</v>
      </c>
      <c r="BV30" s="30"/>
      <c r="BW30" s="78">
        <f t="shared" si="17"/>
        <v>0</v>
      </c>
    </row>
    <row r="31" spans="1:75" ht="12.75" customHeight="1" hidden="1">
      <c r="A31" s="40">
        <v>25</v>
      </c>
      <c r="B31" s="85" t="e">
        <f>#REF!</f>
        <v>#REF!</v>
      </c>
      <c r="C31" s="58" t="e">
        <f>#REF!</f>
        <v>#REF!</v>
      </c>
      <c r="D31" s="56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2">
        <f t="shared" si="9"/>
        <v>0</v>
      </c>
      <c r="BD31" s="108">
        <f>вспомогательный!BC61</f>
        <v>0</v>
      </c>
      <c r="BE31" s="49"/>
      <c r="BF31" s="48">
        <f t="shared" si="10"/>
        <v>0</v>
      </c>
      <c r="BG31" s="131">
        <v>35</v>
      </c>
      <c r="BH31" s="126">
        <v>5</v>
      </c>
      <c r="BI31" s="135">
        <f t="shared" si="11"/>
        <v>0</v>
      </c>
      <c r="BJ31" s="118"/>
      <c r="BK31" s="64"/>
      <c r="BL31" s="35"/>
      <c r="BM31" s="35"/>
      <c r="BN31" s="35"/>
      <c r="BO31" s="36">
        <f t="shared" si="18"/>
        <v>0</v>
      </c>
      <c r="BP31" s="72">
        <f t="shared" si="12"/>
        <v>0</v>
      </c>
      <c r="BQ31" s="73"/>
      <c r="BR31" s="75">
        <f t="shared" si="13"/>
        <v>0</v>
      </c>
      <c r="BS31" s="82" t="str">
        <f t="shared" si="14"/>
        <v>норматив</v>
      </c>
      <c r="BT31" s="77" t="str">
        <f t="shared" si="15"/>
        <v>норматив</v>
      </c>
      <c r="BU31" s="44" t="str">
        <f t="shared" si="16"/>
        <v>не зач.</v>
      </c>
      <c r="BV31" s="30"/>
      <c r="BW31" s="78">
        <f t="shared" si="17"/>
        <v>0</v>
      </c>
    </row>
    <row r="32" spans="1:75" ht="12.75" customHeight="1" hidden="1">
      <c r="A32" s="40">
        <v>26</v>
      </c>
      <c r="B32" s="85" t="e">
        <f>#REF!</f>
        <v>#REF!</v>
      </c>
      <c r="C32" s="58" t="e">
        <f>#REF!</f>
        <v>#REF!</v>
      </c>
      <c r="D32" s="56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2">
        <f t="shared" si="9"/>
        <v>0</v>
      </c>
      <c r="BD32" s="108">
        <f>вспомогательный!BC62</f>
        <v>0</v>
      </c>
      <c r="BE32" s="49"/>
      <c r="BF32" s="48">
        <f t="shared" si="10"/>
        <v>0</v>
      </c>
      <c r="BG32" s="131">
        <v>35</v>
      </c>
      <c r="BH32" s="126">
        <v>5</v>
      </c>
      <c r="BI32" s="135">
        <f t="shared" si="11"/>
        <v>0</v>
      </c>
      <c r="BJ32" s="118"/>
      <c r="BK32" s="64"/>
      <c r="BL32" s="35"/>
      <c r="BM32" s="35"/>
      <c r="BN32" s="35"/>
      <c r="BO32" s="36">
        <f t="shared" si="18"/>
        <v>0</v>
      </c>
      <c r="BP32" s="72">
        <f t="shared" si="12"/>
        <v>0</v>
      </c>
      <c r="BQ32" s="73"/>
      <c r="BR32" s="75">
        <f t="shared" si="13"/>
        <v>0</v>
      </c>
      <c r="BS32" s="82" t="str">
        <f t="shared" si="14"/>
        <v>норматив</v>
      </c>
      <c r="BT32" s="77" t="str">
        <f t="shared" si="15"/>
        <v>норматив</v>
      </c>
      <c r="BU32" s="44" t="str">
        <f t="shared" si="16"/>
        <v>не зач.</v>
      </c>
      <c r="BV32" s="30"/>
      <c r="BW32" s="78">
        <f t="shared" si="17"/>
        <v>0</v>
      </c>
    </row>
    <row r="33" spans="1:75" ht="12.75" customHeight="1" hidden="1">
      <c r="A33" s="40">
        <v>27</v>
      </c>
      <c r="B33" s="85" t="e">
        <f>#REF!</f>
        <v>#REF!</v>
      </c>
      <c r="C33" s="58" t="e">
        <f>#REF!</f>
        <v>#REF!</v>
      </c>
      <c r="D33" s="56"/>
      <c r="E33" s="1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2">
        <f t="shared" si="9"/>
        <v>0</v>
      </c>
      <c r="BD33" s="108">
        <f>вспомогательный!BC63</f>
        <v>0</v>
      </c>
      <c r="BE33" s="49"/>
      <c r="BF33" s="48">
        <f t="shared" si="10"/>
        <v>0</v>
      </c>
      <c r="BG33" s="131">
        <v>35</v>
      </c>
      <c r="BH33" s="126">
        <v>5</v>
      </c>
      <c r="BI33" s="135">
        <f t="shared" si="11"/>
        <v>0</v>
      </c>
      <c r="BJ33" s="118"/>
      <c r="BK33" s="64"/>
      <c r="BL33" s="35"/>
      <c r="BM33" s="35"/>
      <c r="BN33" s="35"/>
      <c r="BO33" s="36">
        <f t="shared" si="18"/>
        <v>0</v>
      </c>
      <c r="BP33" s="72">
        <f t="shared" si="12"/>
        <v>0</v>
      </c>
      <c r="BQ33" s="73"/>
      <c r="BR33" s="75">
        <f t="shared" si="13"/>
        <v>0</v>
      </c>
      <c r="BS33" s="82" t="str">
        <f t="shared" si="14"/>
        <v>норматив</v>
      </c>
      <c r="BT33" s="77" t="str">
        <f t="shared" si="15"/>
        <v>норматив</v>
      </c>
      <c r="BU33" s="44" t="str">
        <f t="shared" si="16"/>
        <v>не зач.</v>
      </c>
      <c r="BV33" s="30"/>
      <c r="BW33" s="78">
        <f t="shared" si="17"/>
        <v>0</v>
      </c>
    </row>
    <row r="34" spans="1:75" ht="12.75" customHeight="1" hidden="1">
      <c r="A34" s="40">
        <v>28</v>
      </c>
      <c r="B34" s="85" t="e">
        <f>#REF!</f>
        <v>#REF!</v>
      </c>
      <c r="C34" s="58" t="e">
        <f>#REF!</f>
        <v>#REF!</v>
      </c>
      <c r="D34" s="56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12">
        <f t="shared" si="9"/>
        <v>0</v>
      </c>
      <c r="BD34" s="108">
        <f>вспомогательный!BC64</f>
        <v>0</v>
      </c>
      <c r="BE34" s="49"/>
      <c r="BF34" s="48">
        <f t="shared" si="10"/>
        <v>0</v>
      </c>
      <c r="BG34" s="131">
        <v>35</v>
      </c>
      <c r="BH34" s="126">
        <v>5</v>
      </c>
      <c r="BI34" s="135">
        <f t="shared" si="11"/>
        <v>0</v>
      </c>
      <c r="BJ34" s="118"/>
      <c r="BK34" s="64"/>
      <c r="BL34" s="35"/>
      <c r="BM34" s="35"/>
      <c r="BN34" s="35"/>
      <c r="BO34" s="36">
        <f t="shared" si="18"/>
        <v>0</v>
      </c>
      <c r="BP34" s="72">
        <f t="shared" si="12"/>
        <v>0</v>
      </c>
      <c r="BQ34" s="73"/>
      <c r="BR34" s="75">
        <f t="shared" si="13"/>
        <v>0</v>
      </c>
      <c r="BS34" s="82" t="str">
        <f t="shared" si="14"/>
        <v>норматив</v>
      </c>
      <c r="BT34" s="77" t="str">
        <f t="shared" si="15"/>
        <v>норматив</v>
      </c>
      <c r="BU34" s="44" t="str">
        <f t="shared" si="16"/>
        <v>не зач.</v>
      </c>
      <c r="BV34" s="30"/>
      <c r="BW34" s="78">
        <f t="shared" si="17"/>
        <v>0</v>
      </c>
    </row>
    <row r="35" spans="1:75" ht="12.75" customHeight="1" hidden="1">
      <c r="A35" s="40">
        <v>29</v>
      </c>
      <c r="B35" s="85" t="e">
        <f>#REF!</f>
        <v>#REF!</v>
      </c>
      <c r="C35" s="58" t="e">
        <f>#REF!</f>
        <v>#REF!</v>
      </c>
      <c r="D35" s="56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2">
        <f t="shared" si="9"/>
        <v>0</v>
      </c>
      <c r="BD35" s="108">
        <f>вспомогательный!BC65</f>
        <v>0</v>
      </c>
      <c r="BE35" s="49"/>
      <c r="BF35" s="48">
        <f t="shared" si="10"/>
        <v>0</v>
      </c>
      <c r="BG35" s="131">
        <v>35</v>
      </c>
      <c r="BH35" s="126">
        <v>5</v>
      </c>
      <c r="BI35" s="135">
        <f t="shared" si="11"/>
        <v>0</v>
      </c>
      <c r="BJ35" s="118"/>
      <c r="BK35" s="64"/>
      <c r="BL35" s="35"/>
      <c r="BM35" s="35"/>
      <c r="BN35" s="35"/>
      <c r="BO35" s="36">
        <f t="shared" si="18"/>
        <v>0</v>
      </c>
      <c r="BP35" s="72">
        <f t="shared" si="12"/>
        <v>0</v>
      </c>
      <c r="BQ35" s="73"/>
      <c r="BR35" s="75">
        <f t="shared" si="13"/>
        <v>0</v>
      </c>
      <c r="BS35" s="82" t="str">
        <f t="shared" si="14"/>
        <v>норматив</v>
      </c>
      <c r="BT35" s="77" t="str">
        <f t="shared" si="15"/>
        <v>норматив</v>
      </c>
      <c r="BU35" s="44" t="str">
        <f t="shared" si="16"/>
        <v>не зач.</v>
      </c>
      <c r="BV35" s="30"/>
      <c r="BW35" s="78">
        <f t="shared" si="17"/>
        <v>0</v>
      </c>
    </row>
    <row r="36" spans="1:75" ht="12.75" customHeight="1" hidden="1" thickBot="1">
      <c r="A36" s="52">
        <v>30</v>
      </c>
      <c r="B36" s="86" t="e">
        <f>#REF!</f>
        <v>#REF!</v>
      </c>
      <c r="C36" s="59" t="e">
        <f>#REF!</f>
        <v>#REF!</v>
      </c>
      <c r="D36" s="57"/>
      <c r="E36" s="2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3">
        <f t="shared" si="9"/>
        <v>0</v>
      </c>
      <c r="BD36" s="109">
        <f>вспомогательный!BC66</f>
        <v>0</v>
      </c>
      <c r="BE36" s="50"/>
      <c r="BF36" s="115">
        <f t="shared" si="10"/>
        <v>0</v>
      </c>
      <c r="BG36" s="132">
        <v>35</v>
      </c>
      <c r="BH36" s="133">
        <v>5</v>
      </c>
      <c r="BI36" s="116">
        <f t="shared" si="11"/>
        <v>0</v>
      </c>
      <c r="BJ36" s="119"/>
      <c r="BK36" s="65"/>
      <c r="BL36" s="37"/>
      <c r="BM36" s="37"/>
      <c r="BN36" s="37"/>
      <c r="BO36" s="27">
        <f>BL36-BK36</f>
        <v>0</v>
      </c>
      <c r="BP36" s="62">
        <f t="shared" si="12"/>
        <v>0</v>
      </c>
      <c r="BQ36" s="74"/>
      <c r="BR36" s="68">
        <f t="shared" si="13"/>
        <v>0</v>
      </c>
      <c r="BS36" s="83" t="str">
        <f>IF(BN36&gt;BO36,BO36,"норматив")</f>
        <v>норматив</v>
      </c>
      <c r="BT36" s="18" t="str">
        <f t="shared" si="15"/>
        <v>норматив</v>
      </c>
      <c r="BU36" s="18" t="str">
        <f t="shared" si="16"/>
        <v>не зач.</v>
      </c>
      <c r="BV36" s="31"/>
      <c r="BW36" s="84">
        <f t="shared" si="17"/>
        <v>0</v>
      </c>
    </row>
    <row r="37" ht="12.75" customHeight="1"/>
    <row r="38" ht="12.75" customHeight="1"/>
    <row r="39" spans="3:4" ht="15.75" customHeight="1">
      <c r="C39" s="25" t="s">
        <v>13</v>
      </c>
      <c r="D39" s="45"/>
    </row>
    <row r="40" spans="3:4" ht="15.75" customHeight="1">
      <c r="C40" s="25"/>
      <c r="D40" s="45"/>
    </row>
    <row r="41" spans="3:4" ht="15.75" customHeight="1">
      <c r="C41" s="25" t="s">
        <v>14</v>
      </c>
      <c r="D41" s="4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13">
    <mergeCell ref="A4:BU4"/>
    <mergeCell ref="A5:BU5"/>
    <mergeCell ref="A6:BU6"/>
    <mergeCell ref="BL8:BM8"/>
    <mergeCell ref="BP8:BR8"/>
    <mergeCell ref="BU8:BW8"/>
    <mergeCell ref="E8:BB8"/>
    <mergeCell ref="BC8:BC9"/>
    <mergeCell ref="BE8:BE9"/>
    <mergeCell ref="BJ8:BK8"/>
    <mergeCell ref="A8:A9"/>
    <mergeCell ref="B8:B9"/>
    <mergeCell ref="BF8:BI8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&amp;R&amp;D
&amp;T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7"/>
  <sheetViews>
    <sheetView workbookViewId="0" topLeftCell="A1">
      <selection activeCell="G53" sqref="G53"/>
    </sheetView>
  </sheetViews>
  <sheetFormatPr defaultColWidth="9.00390625" defaultRowHeight="12.75"/>
  <cols>
    <col min="1" max="1" width="4.00390625" style="6" bestFit="1" customWidth="1"/>
    <col min="2" max="2" width="5.75390625" style="6" customWidth="1"/>
    <col min="3" max="3" width="24.625" style="6" customWidth="1"/>
    <col min="4" max="16384" width="9.125" style="6" customWidth="1"/>
  </cols>
  <sheetData>
    <row r="4" spans="1:7" ht="15.75">
      <c r="A4" s="238" t="s">
        <v>91</v>
      </c>
      <c r="B4" s="238"/>
      <c r="C4" s="238"/>
      <c r="D4" s="238"/>
      <c r="E4" s="238"/>
      <c r="F4" s="238"/>
      <c r="G4" s="238"/>
    </row>
    <row r="5" spans="1:7" ht="15.75">
      <c r="A5" s="238" t="s">
        <v>159</v>
      </c>
      <c r="B5" s="238"/>
      <c r="C5" s="238"/>
      <c r="D5" s="238"/>
      <c r="E5" s="238"/>
      <c r="F5" s="238"/>
      <c r="G5" s="238"/>
    </row>
    <row r="6" spans="1:7" ht="15.75">
      <c r="A6" s="251" t="s">
        <v>155</v>
      </c>
      <c r="B6" s="251"/>
      <c r="C6" s="251"/>
      <c r="D6" s="251"/>
      <c r="E6" s="251"/>
      <c r="F6" s="251"/>
      <c r="G6" s="251"/>
    </row>
    <row r="7" spans="1:7" ht="13.5" thickBot="1">
      <c r="A7" s="252" t="s">
        <v>70</v>
      </c>
      <c r="B7" s="252"/>
      <c r="C7" s="252"/>
      <c r="D7" s="252"/>
      <c r="E7" s="252"/>
      <c r="F7" s="252"/>
      <c r="G7" s="252"/>
    </row>
    <row r="8" spans="1:7" ht="12.75">
      <c r="A8" s="234"/>
      <c r="B8" s="236" t="s">
        <v>0</v>
      </c>
      <c r="C8" s="22" t="s">
        <v>11</v>
      </c>
      <c r="D8" s="16" t="s">
        <v>8</v>
      </c>
      <c r="E8" s="16" t="s">
        <v>9</v>
      </c>
      <c r="F8" s="16" t="s">
        <v>10</v>
      </c>
      <c r="G8" s="249" t="s">
        <v>6</v>
      </c>
    </row>
    <row r="9" spans="1:7" ht="13.5" thickBot="1">
      <c r="A9" s="235"/>
      <c r="B9" s="248"/>
      <c r="C9" s="23" t="s">
        <v>12</v>
      </c>
      <c r="D9" s="52" t="s">
        <v>7</v>
      </c>
      <c r="E9" s="5" t="s">
        <v>7</v>
      </c>
      <c r="F9" s="5" t="s">
        <v>7</v>
      </c>
      <c r="G9" s="250"/>
    </row>
    <row r="10" spans="1:7" ht="27" customHeight="1" thickBot="1">
      <c r="A10" s="290">
        <v>1</v>
      </c>
      <c r="B10" s="183">
        <v>1</v>
      </c>
      <c r="C10" s="51" t="s">
        <v>148</v>
      </c>
      <c r="D10" s="188">
        <f>'СУ-1 '!BZ10</f>
        <v>100</v>
      </c>
      <c r="E10" s="177">
        <f>'СУ-2 '!BW10</f>
        <v>71.70925639239209</v>
      </c>
      <c r="F10" s="87">
        <f aca="true" t="shared" si="0" ref="F10:F15">D10+E10</f>
        <v>171.7092563923921</v>
      </c>
      <c r="G10" s="180">
        <v>2</v>
      </c>
    </row>
    <row r="11" spans="1:7" ht="25.5" customHeight="1" thickBot="1">
      <c r="A11" s="290">
        <v>2</v>
      </c>
      <c r="B11" s="184">
        <v>2</v>
      </c>
      <c r="C11" s="189" t="s">
        <v>147</v>
      </c>
      <c r="D11" s="179">
        <f>'СУ-1 '!BZ11</f>
        <v>71.70925639239209</v>
      </c>
      <c r="E11" s="178">
        <f>'СУ-2 '!BW11</f>
        <v>50.00100531228131</v>
      </c>
      <c r="F11" s="78">
        <f t="shared" si="0"/>
        <v>121.7102617046734</v>
      </c>
      <c r="G11" s="181">
        <v>3</v>
      </c>
    </row>
    <row r="12" spans="1:7" ht="26.25" thickBot="1">
      <c r="A12" s="290">
        <v>3</v>
      </c>
      <c r="B12" s="184">
        <v>24</v>
      </c>
      <c r="C12" s="190" t="s">
        <v>154</v>
      </c>
      <c r="D12" s="179">
        <f>'СУ-1 '!BZ12</f>
        <v>50.00100531228131</v>
      </c>
      <c r="E12" s="178">
        <f>'СУ-2 '!BW12</f>
        <v>100</v>
      </c>
      <c r="F12" s="78">
        <f t="shared" si="0"/>
        <v>150.0010053122813</v>
      </c>
      <c r="G12" s="181">
        <v>1</v>
      </c>
    </row>
    <row r="13" spans="1:7" ht="26.25" thickBot="1">
      <c r="A13" s="290">
        <v>4</v>
      </c>
      <c r="B13" s="184">
        <v>31</v>
      </c>
      <c r="C13" s="189" t="s">
        <v>92</v>
      </c>
      <c r="D13" s="179">
        <f>'СУ-1 '!BZ13</f>
        <v>0</v>
      </c>
      <c r="E13" s="178">
        <f>'СУ-2 '!BW13</f>
        <v>0</v>
      </c>
      <c r="F13" s="78">
        <f t="shared" si="0"/>
        <v>0</v>
      </c>
      <c r="G13" s="181"/>
    </row>
    <row r="14" spans="1:7" ht="26.25" thickBot="1">
      <c r="A14" s="290">
        <v>5</v>
      </c>
      <c r="B14" s="184">
        <v>33</v>
      </c>
      <c r="C14" s="189" t="s">
        <v>94</v>
      </c>
      <c r="D14" s="179">
        <f>'СУ-1 '!BZ14</f>
        <v>50.5</v>
      </c>
      <c r="E14" s="178">
        <f>'СУ-2 '!BW14</f>
        <v>0</v>
      </c>
      <c r="F14" s="78">
        <f t="shared" si="0"/>
        <v>50.5</v>
      </c>
      <c r="G14" s="181">
        <v>4</v>
      </c>
    </row>
    <row r="15" spans="1:7" ht="26.25" thickBot="1">
      <c r="A15" s="290">
        <v>6</v>
      </c>
      <c r="B15" s="185">
        <v>41</v>
      </c>
      <c r="C15" s="191" t="s">
        <v>93</v>
      </c>
      <c r="D15" s="192">
        <f>'СУ-1 '!BZ15</f>
        <v>0</v>
      </c>
      <c r="E15" s="193">
        <f>'СУ-2 '!BW15</f>
        <v>0</v>
      </c>
      <c r="F15" s="84">
        <f t="shared" si="0"/>
        <v>0</v>
      </c>
      <c r="G15" s="194"/>
    </row>
    <row r="16" spans="1:7" ht="12.75" hidden="1">
      <c r="A16" s="40">
        <v>10</v>
      </c>
      <c r="B16" s="182" t="e">
        <f>#REF!</f>
        <v>#REF!</v>
      </c>
      <c r="C16" s="186" t="e">
        <f>#REF!</f>
        <v>#REF!</v>
      </c>
      <c r="D16" s="88">
        <f>'СУ-1 '!BZ17</f>
        <v>0</v>
      </c>
      <c r="E16" s="88">
        <f>'СУ-2 '!BW16</f>
        <v>0</v>
      </c>
      <c r="F16" s="88" t="e">
        <f>#REF!+D16+E16+#REF!</f>
        <v>#REF!</v>
      </c>
      <c r="G16" s="187"/>
    </row>
    <row r="17" spans="1:7" ht="12.75" hidden="1">
      <c r="A17" s="40">
        <v>11</v>
      </c>
      <c r="B17" s="21" t="e">
        <f>#REF!</f>
        <v>#REF!</v>
      </c>
      <c r="C17" s="28" t="e">
        <f>#REF!</f>
        <v>#REF!</v>
      </c>
      <c r="D17" s="88">
        <f>'СУ-1 '!BZ18</f>
        <v>0</v>
      </c>
      <c r="E17" s="88">
        <f>'СУ-2 '!BW17</f>
        <v>0</v>
      </c>
      <c r="F17" s="78" t="e">
        <f>#REF!+D17+E17+#REF!</f>
        <v>#REF!</v>
      </c>
      <c r="G17" s="17"/>
    </row>
    <row r="18" spans="1:7" ht="12.75" hidden="1">
      <c r="A18" s="40">
        <v>12</v>
      </c>
      <c r="B18" s="21" t="e">
        <f>#REF!</f>
        <v>#REF!</v>
      </c>
      <c r="C18" s="28" t="e">
        <f>#REF!</f>
        <v>#REF!</v>
      </c>
      <c r="D18" s="88">
        <f>'СУ-1 '!BZ19</f>
        <v>0</v>
      </c>
      <c r="E18" s="88">
        <f>'СУ-2 '!BW18</f>
        <v>0</v>
      </c>
      <c r="F18" s="78" t="e">
        <f>#REF!+D18+E18+#REF!</f>
        <v>#REF!</v>
      </c>
      <c r="G18" s="17"/>
    </row>
    <row r="19" spans="1:7" ht="12.75" hidden="1">
      <c r="A19" s="40">
        <v>13</v>
      </c>
      <c r="B19" s="21" t="e">
        <f>#REF!</f>
        <v>#REF!</v>
      </c>
      <c r="C19" s="28" t="e">
        <f>#REF!</f>
        <v>#REF!</v>
      </c>
      <c r="D19" s="88">
        <f>'СУ-1 '!BZ20</f>
        <v>0</v>
      </c>
      <c r="E19" s="88">
        <f>'СУ-2 '!BW19</f>
        <v>0</v>
      </c>
      <c r="F19" s="78" t="e">
        <f>#REF!+D19+E19+#REF!</f>
        <v>#REF!</v>
      </c>
      <c r="G19" s="17"/>
    </row>
    <row r="20" spans="1:7" ht="12.75" hidden="1">
      <c r="A20" s="40">
        <v>14</v>
      </c>
      <c r="B20" s="21" t="e">
        <f>#REF!</f>
        <v>#REF!</v>
      </c>
      <c r="C20" s="28" t="e">
        <f>#REF!</f>
        <v>#REF!</v>
      </c>
      <c r="D20" s="88">
        <f>'СУ-1 '!BZ21</f>
        <v>0</v>
      </c>
      <c r="E20" s="88">
        <f>'СУ-2 '!BW20</f>
        <v>0</v>
      </c>
      <c r="F20" s="78" t="e">
        <f>#REF!+D20+E20+#REF!</f>
        <v>#REF!</v>
      </c>
      <c r="G20" s="17"/>
    </row>
    <row r="21" spans="1:7" ht="12.75" hidden="1">
      <c r="A21" s="40">
        <v>15</v>
      </c>
      <c r="B21" s="21" t="e">
        <f>#REF!</f>
        <v>#REF!</v>
      </c>
      <c r="C21" s="28" t="e">
        <f>#REF!</f>
        <v>#REF!</v>
      </c>
      <c r="D21" s="88">
        <f>'СУ-1 '!BZ22</f>
        <v>0</v>
      </c>
      <c r="E21" s="88">
        <f>'СУ-2 '!BW21</f>
        <v>0</v>
      </c>
      <c r="F21" s="78" t="e">
        <f>#REF!+D21+E21+#REF!</f>
        <v>#REF!</v>
      </c>
      <c r="G21" s="17"/>
    </row>
    <row r="22" spans="1:7" ht="12.75" hidden="1">
      <c r="A22" s="40">
        <v>16</v>
      </c>
      <c r="B22" s="21" t="e">
        <f>#REF!</f>
        <v>#REF!</v>
      </c>
      <c r="C22" s="28" t="e">
        <f>#REF!</f>
        <v>#REF!</v>
      </c>
      <c r="D22" s="88">
        <f>'СУ-1 '!BZ23</f>
        <v>0</v>
      </c>
      <c r="E22" s="88">
        <f>'СУ-2 '!BW22</f>
        <v>0</v>
      </c>
      <c r="F22" s="78" t="e">
        <f>#REF!+D22+E22+#REF!</f>
        <v>#REF!</v>
      </c>
      <c r="G22" s="17"/>
    </row>
    <row r="23" spans="1:7" ht="12.75" hidden="1">
      <c r="A23" s="40">
        <v>17</v>
      </c>
      <c r="B23" s="21" t="e">
        <f>#REF!</f>
        <v>#REF!</v>
      </c>
      <c r="C23" s="28" t="e">
        <f>#REF!</f>
        <v>#REF!</v>
      </c>
      <c r="D23" s="88">
        <f>'СУ-1 '!BZ24</f>
        <v>0</v>
      </c>
      <c r="E23" s="88">
        <f>'СУ-2 '!BW23</f>
        <v>0</v>
      </c>
      <c r="F23" s="78" t="e">
        <f>#REF!+D23+E23+#REF!</f>
        <v>#REF!</v>
      </c>
      <c r="G23" s="17"/>
    </row>
    <row r="24" spans="1:7" ht="12.75" hidden="1">
      <c r="A24" s="40">
        <v>18</v>
      </c>
      <c r="B24" s="21" t="e">
        <f>#REF!</f>
        <v>#REF!</v>
      </c>
      <c r="C24" s="28" t="e">
        <f>#REF!</f>
        <v>#REF!</v>
      </c>
      <c r="D24" s="88">
        <f>'СУ-1 '!BZ25</f>
        <v>0</v>
      </c>
      <c r="E24" s="88">
        <f>'СУ-2 '!BW24</f>
        <v>0</v>
      </c>
      <c r="F24" s="78" t="e">
        <f>#REF!+D24+E24+#REF!</f>
        <v>#REF!</v>
      </c>
      <c r="G24" s="17"/>
    </row>
    <row r="25" spans="1:7" ht="12.75" hidden="1">
      <c r="A25" s="40">
        <v>19</v>
      </c>
      <c r="B25" s="21" t="e">
        <f>#REF!</f>
        <v>#REF!</v>
      </c>
      <c r="C25" s="28" t="e">
        <f>#REF!</f>
        <v>#REF!</v>
      </c>
      <c r="D25" s="88">
        <f>'СУ-1 '!BZ26</f>
        <v>0</v>
      </c>
      <c r="E25" s="88">
        <f>'СУ-2 '!BW25</f>
        <v>0</v>
      </c>
      <c r="F25" s="78" t="e">
        <f>#REF!+D25+E25+#REF!</f>
        <v>#REF!</v>
      </c>
      <c r="G25" s="17"/>
    </row>
    <row r="26" spans="1:7" ht="12.75" hidden="1">
      <c r="A26" s="40">
        <v>20</v>
      </c>
      <c r="B26" s="21" t="e">
        <f>#REF!</f>
        <v>#REF!</v>
      </c>
      <c r="C26" s="28" t="e">
        <f>#REF!</f>
        <v>#REF!</v>
      </c>
      <c r="D26" s="88">
        <f>'СУ-1 '!BZ27</f>
        <v>0</v>
      </c>
      <c r="E26" s="88">
        <f>'СУ-2 '!BW26</f>
        <v>0</v>
      </c>
      <c r="F26" s="78" t="e">
        <f>#REF!+D26+E26+#REF!</f>
        <v>#REF!</v>
      </c>
      <c r="G26" s="17"/>
    </row>
    <row r="27" spans="1:7" ht="12.75" hidden="1">
      <c r="A27" s="40">
        <v>21</v>
      </c>
      <c r="B27" s="21" t="e">
        <f>#REF!</f>
        <v>#REF!</v>
      </c>
      <c r="C27" s="28" t="e">
        <f>#REF!</f>
        <v>#REF!</v>
      </c>
      <c r="D27" s="88">
        <f>'СУ-1 '!BZ28</f>
        <v>0</v>
      </c>
      <c r="E27" s="88">
        <f>'СУ-2 '!BW27</f>
        <v>0</v>
      </c>
      <c r="F27" s="78" t="e">
        <f>#REF!+D27+E27+#REF!</f>
        <v>#REF!</v>
      </c>
      <c r="G27" s="17"/>
    </row>
    <row r="28" spans="1:7" ht="12.75" hidden="1">
      <c r="A28" s="40">
        <v>22</v>
      </c>
      <c r="B28" s="21" t="e">
        <f>#REF!</f>
        <v>#REF!</v>
      </c>
      <c r="C28" s="28" t="e">
        <f>#REF!</f>
        <v>#REF!</v>
      </c>
      <c r="D28" s="88">
        <f>'СУ-1 '!BZ29</f>
        <v>0</v>
      </c>
      <c r="E28" s="88">
        <f>'СУ-2 '!BW28</f>
        <v>0</v>
      </c>
      <c r="F28" s="78" t="e">
        <f>#REF!+D28+E28+#REF!</f>
        <v>#REF!</v>
      </c>
      <c r="G28" s="17"/>
    </row>
    <row r="29" spans="1:7" ht="12.75" hidden="1">
      <c r="A29" s="40">
        <v>23</v>
      </c>
      <c r="B29" s="21" t="e">
        <f>#REF!</f>
        <v>#REF!</v>
      </c>
      <c r="C29" s="28" t="e">
        <f>#REF!</f>
        <v>#REF!</v>
      </c>
      <c r="D29" s="88">
        <f>'СУ-1 '!BZ30</f>
        <v>0</v>
      </c>
      <c r="E29" s="88">
        <f>'СУ-2 '!BW29</f>
        <v>0</v>
      </c>
      <c r="F29" s="78" t="e">
        <f>#REF!+D29+E29+#REF!</f>
        <v>#REF!</v>
      </c>
      <c r="G29" s="17"/>
    </row>
    <row r="30" spans="1:7" ht="12.75" hidden="1">
      <c r="A30" s="40">
        <v>24</v>
      </c>
      <c r="B30" s="21" t="e">
        <f>#REF!</f>
        <v>#REF!</v>
      </c>
      <c r="C30" s="28" t="e">
        <f>#REF!</f>
        <v>#REF!</v>
      </c>
      <c r="D30" s="88">
        <f>'СУ-1 '!BZ31</f>
        <v>0</v>
      </c>
      <c r="E30" s="88">
        <f>'СУ-2 '!BW30</f>
        <v>0</v>
      </c>
      <c r="F30" s="78" t="e">
        <f>#REF!+D30+E30+#REF!</f>
        <v>#REF!</v>
      </c>
      <c r="G30" s="17"/>
    </row>
    <row r="31" spans="1:7" ht="12.75" hidden="1">
      <c r="A31" s="40">
        <v>25</v>
      </c>
      <c r="B31" s="21" t="e">
        <f>#REF!</f>
        <v>#REF!</v>
      </c>
      <c r="C31" s="28" t="e">
        <f>#REF!</f>
        <v>#REF!</v>
      </c>
      <c r="D31" s="88">
        <f>'СУ-1 '!BZ32</f>
        <v>0</v>
      </c>
      <c r="E31" s="88">
        <f>'СУ-2 '!BW31</f>
        <v>0</v>
      </c>
      <c r="F31" s="78" t="e">
        <f>#REF!+D31+E31+#REF!</f>
        <v>#REF!</v>
      </c>
      <c r="G31" s="17"/>
    </row>
    <row r="32" spans="1:7" ht="12.75" hidden="1">
      <c r="A32" s="40">
        <v>26</v>
      </c>
      <c r="B32" s="21" t="e">
        <f>#REF!</f>
        <v>#REF!</v>
      </c>
      <c r="C32" s="28" t="e">
        <f>#REF!</f>
        <v>#REF!</v>
      </c>
      <c r="D32" s="88">
        <f>'СУ-1 '!BZ33</f>
        <v>0</v>
      </c>
      <c r="E32" s="88">
        <f>'СУ-2 '!BW32</f>
        <v>0</v>
      </c>
      <c r="F32" s="78" t="e">
        <f>#REF!+D32+E32+#REF!</f>
        <v>#REF!</v>
      </c>
      <c r="G32" s="17"/>
    </row>
    <row r="33" spans="1:7" ht="12.75" hidden="1">
      <c r="A33" s="40">
        <v>27</v>
      </c>
      <c r="B33" s="21" t="e">
        <f>#REF!</f>
        <v>#REF!</v>
      </c>
      <c r="C33" s="28" t="e">
        <f>#REF!</f>
        <v>#REF!</v>
      </c>
      <c r="D33" s="88">
        <f>'СУ-1 '!BZ34</f>
        <v>0</v>
      </c>
      <c r="E33" s="88">
        <f>'СУ-2 '!BW33</f>
        <v>0</v>
      </c>
      <c r="F33" s="78" t="e">
        <f>#REF!+D33+E33+#REF!</f>
        <v>#REF!</v>
      </c>
      <c r="G33" s="17"/>
    </row>
    <row r="34" spans="1:7" ht="12.75" hidden="1">
      <c r="A34" s="40">
        <v>28</v>
      </c>
      <c r="B34" s="21" t="e">
        <f>#REF!</f>
        <v>#REF!</v>
      </c>
      <c r="C34" s="28" t="e">
        <f>#REF!</f>
        <v>#REF!</v>
      </c>
      <c r="D34" s="88">
        <f>'СУ-1 '!BZ35</f>
        <v>0</v>
      </c>
      <c r="E34" s="88">
        <f>'СУ-2 '!BW34</f>
        <v>0</v>
      </c>
      <c r="F34" s="78" t="e">
        <f>#REF!+D34+E34+#REF!</f>
        <v>#REF!</v>
      </c>
      <c r="G34" s="17"/>
    </row>
    <row r="35" spans="1:7" ht="12.75" hidden="1">
      <c r="A35" s="40">
        <v>29</v>
      </c>
      <c r="B35" s="21" t="e">
        <f>#REF!</f>
        <v>#REF!</v>
      </c>
      <c r="C35" s="28" t="e">
        <f>#REF!</f>
        <v>#REF!</v>
      </c>
      <c r="D35" s="88">
        <f>'СУ-1 '!BZ36</f>
        <v>0</v>
      </c>
      <c r="E35" s="88">
        <f>'СУ-2 '!BW35</f>
        <v>0</v>
      </c>
      <c r="F35" s="78" t="e">
        <f>#REF!+D35+E35+#REF!</f>
        <v>#REF!</v>
      </c>
      <c r="G35" s="17"/>
    </row>
    <row r="36" spans="1:7" ht="13.5" hidden="1" thickBot="1">
      <c r="A36" s="1">
        <v>30</v>
      </c>
      <c r="B36" s="15" t="e">
        <f>#REF!</f>
        <v>#REF!</v>
      </c>
      <c r="C36" s="26" t="e">
        <f>#REF!</f>
        <v>#REF!</v>
      </c>
      <c r="D36" s="84">
        <f>'СУ-1 '!BZ37</f>
        <v>0</v>
      </c>
      <c r="E36" s="84">
        <f>'СУ-2 '!BW36</f>
        <v>0</v>
      </c>
      <c r="F36" s="84" t="e">
        <f>#REF!+D36+E36+#REF!</f>
        <v>#REF!</v>
      </c>
      <c r="G36" s="19"/>
    </row>
    <row r="39" spans="3:5" ht="15.75">
      <c r="C39" s="25" t="s">
        <v>13</v>
      </c>
      <c r="D39" s="41"/>
      <c r="E39" s="41"/>
    </row>
    <row r="40" spans="3:5" ht="15.75">
      <c r="C40" s="25"/>
      <c r="D40" s="41"/>
      <c r="E40" s="41"/>
    </row>
    <row r="41" spans="3:5" ht="15.75">
      <c r="C41" s="25" t="s">
        <v>14</v>
      </c>
      <c r="D41" s="41"/>
      <c r="E41" s="41"/>
    </row>
    <row r="42" spans="4:5" ht="12.75">
      <c r="D42" s="41"/>
      <c r="E42" s="41"/>
    </row>
    <row r="43" spans="3:5" ht="15.75">
      <c r="C43" s="25" t="s">
        <v>18</v>
      </c>
      <c r="D43" s="41"/>
      <c r="E43" s="41"/>
    </row>
    <row r="44" spans="4:5" ht="12.75">
      <c r="D44" s="41"/>
      <c r="E44" s="41"/>
    </row>
    <row r="45" spans="3:5" ht="15.75">
      <c r="C45" s="25" t="s">
        <v>18</v>
      </c>
      <c r="D45" s="41"/>
      <c r="E45" s="29"/>
    </row>
    <row r="46" spans="4:5" ht="12.75">
      <c r="D46" s="41"/>
      <c r="E46" s="41"/>
    </row>
    <row r="47" spans="3:5" ht="15.75">
      <c r="C47" s="25" t="s">
        <v>18</v>
      </c>
      <c r="D47" s="41"/>
      <c r="E47" s="41"/>
    </row>
  </sheetData>
  <mergeCells count="7">
    <mergeCell ref="A5:G5"/>
    <mergeCell ref="A4:G4"/>
    <mergeCell ref="A8:A9"/>
    <mergeCell ref="B8:B9"/>
    <mergeCell ref="G8:G9"/>
    <mergeCell ref="A6:G6"/>
    <mergeCell ref="A7:G7"/>
  </mergeCells>
  <printOptions/>
  <pageMargins left="0.68" right="0.61" top="0.51" bottom="1" header="0.5" footer="0.5"/>
  <pageSetup horizontalDpi="600" verticalDpi="600" orientation="portrait" paperSize="9" r:id="rId2"/>
  <headerFooter alignWithMargins="0">
    <oddFooter>&amp;R&amp;D
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C100"/>
  <sheetViews>
    <sheetView zoomScale="75" zoomScaleNormal="75" workbookViewId="0" topLeftCell="A1">
      <selection activeCell="BE6" sqref="BE6"/>
    </sheetView>
  </sheetViews>
  <sheetFormatPr defaultColWidth="9.00390625" defaultRowHeight="12.75"/>
  <cols>
    <col min="1" max="13" width="9.125" style="6" customWidth="1"/>
    <col min="14" max="14" width="11.125" style="6" bestFit="1" customWidth="1"/>
    <col min="15" max="16384" width="9.125" style="6" customWidth="1"/>
  </cols>
  <sheetData>
    <row r="1" spans="1:55" ht="13.5" thickBot="1">
      <c r="A1" s="103"/>
      <c r="B1" s="253" t="s">
        <v>82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</row>
    <row r="2" spans="1:55" ht="13.5" thickBot="1">
      <c r="A2" s="95" t="s">
        <v>81</v>
      </c>
      <c r="B2" s="129">
        <v>1</v>
      </c>
      <c r="C2" s="129">
        <v>2</v>
      </c>
      <c r="D2" s="129">
        <v>3</v>
      </c>
      <c r="E2" s="129">
        <v>4</v>
      </c>
      <c r="F2" s="129">
        <v>5</v>
      </c>
      <c r="G2" s="129">
        <v>6</v>
      </c>
      <c r="H2" s="129">
        <v>7</v>
      </c>
      <c r="I2" s="129">
        <v>8</v>
      </c>
      <c r="J2" s="129">
        <v>9</v>
      </c>
      <c r="K2" s="129">
        <v>10</v>
      </c>
      <c r="L2" s="129">
        <v>11</v>
      </c>
      <c r="M2" s="129">
        <v>12</v>
      </c>
      <c r="N2" s="129">
        <v>13</v>
      </c>
      <c r="O2" s="129">
        <v>14</v>
      </c>
      <c r="P2" s="129">
        <v>15</v>
      </c>
      <c r="Q2" s="129">
        <v>16</v>
      </c>
      <c r="R2" s="129">
        <v>17</v>
      </c>
      <c r="S2" s="129">
        <v>18</v>
      </c>
      <c r="T2" s="129">
        <v>19</v>
      </c>
      <c r="U2" s="129">
        <v>20</v>
      </c>
      <c r="V2" s="129">
        <v>21</v>
      </c>
      <c r="W2" s="129">
        <v>22</v>
      </c>
      <c r="X2" s="129">
        <v>23</v>
      </c>
      <c r="Y2" s="129">
        <v>24</v>
      </c>
      <c r="Z2" s="129">
        <v>25</v>
      </c>
      <c r="AA2" s="129">
        <v>26</v>
      </c>
      <c r="AB2" s="129">
        <v>27</v>
      </c>
      <c r="AC2" s="129">
        <v>28</v>
      </c>
      <c r="AD2" s="129">
        <v>29</v>
      </c>
      <c r="AE2" s="129">
        <v>30</v>
      </c>
      <c r="AF2" s="129">
        <v>31</v>
      </c>
      <c r="AG2" s="129">
        <v>32</v>
      </c>
      <c r="AH2" s="129">
        <v>33</v>
      </c>
      <c r="AI2" s="129">
        <v>34</v>
      </c>
      <c r="AJ2" s="129">
        <v>35</v>
      </c>
      <c r="AK2" s="129">
        <v>36</v>
      </c>
      <c r="AL2" s="129">
        <v>37</v>
      </c>
      <c r="AM2" s="129">
        <v>38</v>
      </c>
      <c r="AN2" s="129">
        <v>39</v>
      </c>
      <c r="AO2" s="129">
        <v>40</v>
      </c>
      <c r="AP2" s="129">
        <v>41</v>
      </c>
      <c r="AQ2" s="129">
        <v>42</v>
      </c>
      <c r="AR2" s="129">
        <v>43</v>
      </c>
      <c r="AS2" s="129">
        <v>44</v>
      </c>
      <c r="AT2" s="129">
        <v>45</v>
      </c>
      <c r="AU2" s="129">
        <v>46</v>
      </c>
      <c r="AV2" s="129">
        <v>47</v>
      </c>
      <c r="AW2" s="129">
        <v>48</v>
      </c>
      <c r="AX2" s="129">
        <v>49</v>
      </c>
      <c r="AY2" s="129">
        <v>50</v>
      </c>
      <c r="AZ2" s="129">
        <v>51</v>
      </c>
      <c r="BA2" s="129">
        <v>52</v>
      </c>
      <c r="BB2" s="129">
        <v>53</v>
      </c>
      <c r="BC2" s="104" t="s">
        <v>83</v>
      </c>
    </row>
    <row r="3" spans="1:55" ht="13.5" thickBot="1">
      <c r="A3" s="136">
        <v>1</v>
      </c>
      <c r="B3" s="93">
        <f>IF('СУ-1 '!E10&gt;0,1,0)</f>
        <v>0</v>
      </c>
      <c r="C3" s="94">
        <f>IF('СУ-1 '!F10&gt;0,1,0)</f>
        <v>0</v>
      </c>
      <c r="D3" s="94">
        <f>IF('СУ-1 '!G10&gt;0,1,0)</f>
        <v>0</v>
      </c>
      <c r="E3" s="94">
        <f>IF('СУ-1 '!H10&gt;0,1,0)</f>
        <v>0</v>
      </c>
      <c r="F3" s="94">
        <f>IF('СУ-1 '!I10&gt;0,1,0)</f>
        <v>0</v>
      </c>
      <c r="G3" s="94">
        <f>IF('СУ-1 '!J10&gt;0,1,0)</f>
        <v>0</v>
      </c>
      <c r="H3" s="94">
        <f>IF('СУ-1 '!K10&gt;0,1,0)</f>
        <v>0</v>
      </c>
      <c r="I3" s="94">
        <f>IF('СУ-1 '!L10&gt;0,1,0)</f>
        <v>0</v>
      </c>
      <c r="J3" s="94">
        <f>IF('СУ-1 '!M10&gt;0,1,0)</f>
        <v>0</v>
      </c>
      <c r="K3" s="94">
        <f>IF('СУ-1 '!N10&gt;0,1,0)</f>
        <v>0</v>
      </c>
      <c r="L3" s="94">
        <f>IF('СУ-1 '!O10&gt;0,1,0)</f>
        <v>0</v>
      </c>
      <c r="M3" s="94">
        <f>IF('СУ-1 '!P10&gt;0,1,0)</f>
        <v>0</v>
      </c>
      <c r="N3" s="94">
        <f>IF('СУ-1 '!Q10&gt;0,1,0)</f>
        <v>0</v>
      </c>
      <c r="O3" s="94">
        <f>IF('СУ-1 '!R10&gt;0,1,0)</f>
        <v>0</v>
      </c>
      <c r="P3" s="94">
        <f>IF('СУ-1 '!S10&gt;0,1,0)</f>
        <v>0</v>
      </c>
      <c r="Q3" s="94">
        <f>IF('СУ-1 '!T10&gt;0,1,0)</f>
        <v>0</v>
      </c>
      <c r="R3" s="94">
        <f>IF('СУ-1 '!U10&gt;0,1,0)</f>
        <v>0</v>
      </c>
      <c r="S3" s="94">
        <f>IF('СУ-1 '!V10&gt;0,1,0)</f>
        <v>1</v>
      </c>
      <c r="T3" s="94">
        <f>IF('СУ-1 '!W10&gt;0,1,0)</f>
        <v>0</v>
      </c>
      <c r="U3" s="94">
        <f>IF('СУ-1 '!X10&gt;0,1,0)</f>
        <v>0</v>
      </c>
      <c r="V3" s="94">
        <f>IF('СУ-1 '!Y10&gt;0,1,0)</f>
        <v>0</v>
      </c>
      <c r="W3" s="94">
        <f>IF('СУ-1 '!Z10&gt;0,1,0)</f>
        <v>0</v>
      </c>
      <c r="X3" s="94">
        <f>IF('СУ-1 '!AA10&gt;0,1,0)</f>
        <v>0</v>
      </c>
      <c r="Y3" s="94">
        <f>IF('СУ-1 '!AB10&gt;0,1,0)</f>
        <v>0</v>
      </c>
      <c r="Z3" s="94">
        <f>IF('СУ-1 '!AC10&gt;0,1,0)</f>
        <v>0</v>
      </c>
      <c r="AA3" s="94">
        <f>IF('СУ-1 '!AD10&gt;0,1,0)</f>
        <v>0</v>
      </c>
      <c r="AB3" s="94">
        <f>IF('СУ-1 '!AE10&gt;0,1,0)</f>
        <v>0</v>
      </c>
      <c r="AC3" s="94">
        <f>IF('СУ-1 '!AF10&gt;0,1,0)</f>
        <v>1</v>
      </c>
      <c r="AD3" s="94">
        <f>IF('СУ-1 '!AG10&gt;0,1,0)</f>
        <v>0</v>
      </c>
      <c r="AE3" s="94">
        <f>IF('СУ-1 '!AH10&gt;0,1,0)</f>
        <v>0</v>
      </c>
      <c r="AF3" s="94">
        <f>IF('СУ-1 '!AI10&gt;0,1,0)</f>
        <v>0</v>
      </c>
      <c r="AG3" s="94">
        <f>IF('СУ-1 '!AJ10&gt;0,1,0)</f>
        <v>0</v>
      </c>
      <c r="AH3" s="94">
        <f>IF('СУ-1 '!AK10&gt;0,1,0)</f>
        <v>0</v>
      </c>
      <c r="AI3" s="94">
        <f>IF('СУ-1 '!AL10&gt;0,1,0)</f>
        <v>0</v>
      </c>
      <c r="AJ3" s="94">
        <f>IF('СУ-1 '!AM10&gt;0,1,0)</f>
        <v>0</v>
      </c>
      <c r="AK3" s="94">
        <f>IF('СУ-1 '!AN10&gt;0,1,0)</f>
        <v>0</v>
      </c>
      <c r="AL3" s="94">
        <f>IF('СУ-1 '!AO10&gt;0,1,0)</f>
        <v>1</v>
      </c>
      <c r="AM3" s="94">
        <f>IF('СУ-1 '!AP10&gt;0,1,0)</f>
        <v>0</v>
      </c>
      <c r="AN3" s="94">
        <f>IF('СУ-1 '!AQ10&gt;0,1,0)</f>
        <v>0</v>
      </c>
      <c r="AO3" s="94">
        <f>IF('СУ-1 '!AR10&gt;0,1,0)</f>
        <v>0</v>
      </c>
      <c r="AP3" s="94">
        <f>IF('СУ-1 '!AS10&gt;0,1,0)</f>
        <v>0</v>
      </c>
      <c r="AQ3" s="94">
        <f>IF('СУ-1 '!AT10&gt;0,1,0)</f>
        <v>0</v>
      </c>
      <c r="AR3" s="94">
        <f>IF('СУ-1 '!AU10&gt;0,1,0)</f>
        <v>1</v>
      </c>
      <c r="AS3" s="94">
        <f>IF('СУ-1 '!AV10&gt;0,1,0)</f>
        <v>1</v>
      </c>
      <c r="AT3" s="94">
        <f>IF('СУ-1 '!AW10&gt;0,1,0)</f>
        <v>0</v>
      </c>
      <c r="AU3" s="94">
        <f>IF('СУ-1 '!AX10&gt;0,1,0)</f>
        <v>1</v>
      </c>
      <c r="AV3" s="94">
        <f>IF('СУ-1 '!AY10&gt;0,1,0)</f>
        <v>0</v>
      </c>
      <c r="AW3" s="94">
        <f>IF('СУ-1 '!AZ10&gt;0,1,0)</f>
        <v>0</v>
      </c>
      <c r="AX3" s="94">
        <f>IF('СУ-1 '!BA10&gt;0,1,0)</f>
        <v>0</v>
      </c>
      <c r="AY3" s="66">
        <f>IF('СУ-1 '!BB10&gt;0,1,0)</f>
        <v>0</v>
      </c>
      <c r="AZ3" s="66">
        <f>IF('СУ-1 '!BC10&gt;0,1,0)</f>
        <v>0</v>
      </c>
      <c r="BA3" s="66">
        <f>IF('СУ-1 '!BD10&gt;0,1,0)</f>
        <v>0</v>
      </c>
      <c r="BB3" s="66">
        <f>IF('СУ-1 '!BE10&gt;0,1,0)</f>
        <v>0</v>
      </c>
      <c r="BC3" s="150">
        <f aca="true" t="shared" si="0" ref="BC3:BC32">SUM(B3:BB3)</f>
        <v>6</v>
      </c>
    </row>
    <row r="4" spans="1:55" ht="13.5" thickBot="1">
      <c r="A4" s="137">
        <v>2</v>
      </c>
      <c r="B4" s="90">
        <f>IF('СУ-1 '!E11&gt;0,1,0)</f>
        <v>0</v>
      </c>
      <c r="C4" s="91">
        <f>IF('СУ-1 '!F11&gt;0,1,0)</f>
        <v>0</v>
      </c>
      <c r="D4" s="91">
        <f>IF('СУ-1 '!G11&gt;0,1,0)</f>
        <v>0</v>
      </c>
      <c r="E4" s="91">
        <f>IF('СУ-1 '!H11&gt;0,1,0)</f>
        <v>0</v>
      </c>
      <c r="F4" s="91">
        <f>IF('СУ-1 '!I11&gt;0,1,0)</f>
        <v>0</v>
      </c>
      <c r="G4" s="91">
        <f>IF('СУ-1 '!J11&gt;0,1,0)</f>
        <v>0</v>
      </c>
      <c r="H4" s="91">
        <f>IF('СУ-1 '!K11&gt;0,1,0)</f>
        <v>0</v>
      </c>
      <c r="I4" s="91">
        <f>IF('СУ-1 '!L11&gt;0,1,0)</f>
        <v>0</v>
      </c>
      <c r="J4" s="91">
        <f>IF('СУ-1 '!M11&gt;0,1,0)</f>
        <v>1</v>
      </c>
      <c r="K4" s="91">
        <f>IF('СУ-1 '!N11&gt;0,1,0)</f>
        <v>0</v>
      </c>
      <c r="L4" s="91">
        <f>IF('СУ-1 '!O11&gt;0,1,0)</f>
        <v>0</v>
      </c>
      <c r="M4" s="91">
        <f>IF('СУ-1 '!P11&gt;0,1,0)</f>
        <v>1</v>
      </c>
      <c r="N4" s="91">
        <f>IF('СУ-1 '!Q11&gt;0,1,0)</f>
        <v>1</v>
      </c>
      <c r="O4" s="91">
        <f>IF('СУ-1 '!R11&gt;0,1,0)</f>
        <v>1</v>
      </c>
      <c r="P4" s="91">
        <f>IF('СУ-1 '!S11&gt;0,1,0)</f>
        <v>1</v>
      </c>
      <c r="Q4" s="91">
        <f>IF('СУ-1 '!T11&gt;0,1,0)</f>
        <v>0</v>
      </c>
      <c r="R4" s="91">
        <f>IF('СУ-1 '!U11&gt;0,1,0)</f>
        <v>1</v>
      </c>
      <c r="S4" s="91">
        <f>IF('СУ-1 '!V11&gt;0,1,0)</f>
        <v>1</v>
      </c>
      <c r="T4" s="91">
        <f>IF('СУ-1 '!W11&gt;0,1,0)</f>
        <v>1</v>
      </c>
      <c r="U4" s="91">
        <f>IF('СУ-1 '!X11&gt;0,1,0)</f>
        <v>1</v>
      </c>
      <c r="V4" s="91">
        <f>IF('СУ-1 '!Y11&gt;0,1,0)</f>
        <v>0</v>
      </c>
      <c r="W4" s="91">
        <f>IF('СУ-1 '!Z11&gt;0,1,0)</f>
        <v>0</v>
      </c>
      <c r="X4" s="91">
        <f>IF('СУ-1 '!AA11&gt;0,1,0)</f>
        <v>0</v>
      </c>
      <c r="Y4" s="91">
        <f>IF('СУ-1 '!AB11&gt;0,1,0)</f>
        <v>0</v>
      </c>
      <c r="Z4" s="91">
        <f>IF('СУ-1 '!AC11&gt;0,1,0)</f>
        <v>0</v>
      </c>
      <c r="AA4" s="91">
        <f>IF('СУ-1 '!AD11&gt;0,1,0)</f>
        <v>0</v>
      </c>
      <c r="AB4" s="91">
        <f>IF('СУ-1 '!AE11&gt;0,1,0)</f>
        <v>1</v>
      </c>
      <c r="AC4" s="91">
        <f>IF('СУ-1 '!AF11&gt;0,1,0)</f>
        <v>1</v>
      </c>
      <c r="AD4" s="91">
        <f>IF('СУ-1 '!AG11&gt;0,1,0)</f>
        <v>0</v>
      </c>
      <c r="AE4" s="91">
        <f>IF('СУ-1 '!AH11&gt;0,1,0)</f>
        <v>0</v>
      </c>
      <c r="AF4" s="91">
        <f>IF('СУ-1 '!AI11&gt;0,1,0)</f>
        <v>1</v>
      </c>
      <c r="AG4" s="91">
        <f>IF('СУ-1 '!AJ11&gt;0,1,0)</f>
        <v>0</v>
      </c>
      <c r="AH4" s="91">
        <f>IF('СУ-1 '!AK11&gt;0,1,0)</f>
        <v>1</v>
      </c>
      <c r="AI4" s="91">
        <f>IF('СУ-1 '!AL11&gt;0,1,0)</f>
        <v>0</v>
      </c>
      <c r="AJ4" s="91">
        <f>IF('СУ-1 '!AM11&gt;0,1,0)</f>
        <v>0</v>
      </c>
      <c r="AK4" s="91">
        <f>IF('СУ-1 '!AN11&gt;0,1,0)</f>
        <v>1</v>
      </c>
      <c r="AL4" s="91">
        <f>IF('СУ-1 '!AO11&gt;0,1,0)</f>
        <v>0</v>
      </c>
      <c r="AM4" s="91">
        <f>IF('СУ-1 '!AP11&gt;0,1,0)</f>
        <v>0</v>
      </c>
      <c r="AN4" s="91">
        <f>IF('СУ-1 '!AQ11&gt;0,1,0)</f>
        <v>0</v>
      </c>
      <c r="AO4" s="91">
        <f>IF('СУ-1 '!AR11&gt;0,1,0)</f>
        <v>0</v>
      </c>
      <c r="AP4" s="91">
        <f>IF('СУ-1 '!AS11&gt;0,1,0)</f>
        <v>1</v>
      </c>
      <c r="AQ4" s="91">
        <f>IF('СУ-1 '!AT11&gt;0,1,0)</f>
        <v>0</v>
      </c>
      <c r="AR4" s="91">
        <f>IF('СУ-1 '!AU11&gt;0,1,0)</f>
        <v>1</v>
      </c>
      <c r="AS4" s="91">
        <f>IF('СУ-1 '!AV11&gt;0,1,0)</f>
        <v>1</v>
      </c>
      <c r="AT4" s="91">
        <f>IF('СУ-1 '!AW11&gt;0,1,0)</f>
        <v>1</v>
      </c>
      <c r="AU4" s="91">
        <f>IF('СУ-1 '!AX11&gt;0,1,0)</f>
        <v>0</v>
      </c>
      <c r="AV4" s="91">
        <f>IF('СУ-1 '!AY11&gt;0,1,0)</f>
        <v>0</v>
      </c>
      <c r="AW4" s="91">
        <f>IF('СУ-1 '!AZ11&gt;0,1,0)</f>
        <v>0</v>
      </c>
      <c r="AX4" s="91">
        <f>IF('СУ-1 '!BA11&gt;0,1,0)</f>
        <v>0</v>
      </c>
      <c r="AY4" s="124">
        <f>IF('СУ-1 '!BB11&gt;0,1,0)</f>
        <v>1</v>
      </c>
      <c r="AZ4" s="124">
        <f>IF('СУ-1 '!BC11&gt;0,1,0)</f>
        <v>0</v>
      </c>
      <c r="BA4" s="124">
        <f>IF('СУ-1 '!BD11&gt;0,1,0)</f>
        <v>0</v>
      </c>
      <c r="BB4" s="124">
        <f>IF('СУ-1 '!BE11&gt;0,1,0)</f>
        <v>0</v>
      </c>
      <c r="BC4" s="151">
        <f t="shared" si="0"/>
        <v>19</v>
      </c>
    </row>
    <row r="5" spans="1:55" ht="13.5" thickBot="1">
      <c r="A5" s="137">
        <v>3</v>
      </c>
      <c r="B5" s="90" t="e">
        <f>IF('СУ-1 '!#REF!&gt;0,1,0)</f>
        <v>#REF!</v>
      </c>
      <c r="C5" s="91" t="e">
        <f>IF('СУ-1 '!#REF!&gt;0,1,0)</f>
        <v>#REF!</v>
      </c>
      <c r="D5" s="91" t="e">
        <f>IF('СУ-1 '!#REF!&gt;0,1,0)</f>
        <v>#REF!</v>
      </c>
      <c r="E5" s="91" t="e">
        <f>IF('СУ-1 '!#REF!&gt;0,1,0)</f>
        <v>#REF!</v>
      </c>
      <c r="F5" s="91" t="e">
        <f>IF('СУ-1 '!#REF!&gt;0,1,0)</f>
        <v>#REF!</v>
      </c>
      <c r="G5" s="91" t="e">
        <f>IF('СУ-1 '!#REF!&gt;0,1,0)</f>
        <v>#REF!</v>
      </c>
      <c r="H5" s="91" t="e">
        <f>IF('СУ-1 '!#REF!&gt;0,1,0)</f>
        <v>#REF!</v>
      </c>
      <c r="I5" s="91" t="e">
        <f>IF('СУ-1 '!#REF!&gt;0,1,0)</f>
        <v>#REF!</v>
      </c>
      <c r="J5" s="91" t="e">
        <f>IF('СУ-1 '!#REF!&gt;0,1,0)</f>
        <v>#REF!</v>
      </c>
      <c r="K5" s="91" t="e">
        <f>IF('СУ-1 '!#REF!&gt;0,1,0)</f>
        <v>#REF!</v>
      </c>
      <c r="L5" s="91" t="e">
        <f>IF('СУ-1 '!#REF!&gt;0,1,0)</f>
        <v>#REF!</v>
      </c>
      <c r="M5" s="91" t="e">
        <f>IF('СУ-1 '!#REF!&gt;0,1,0)</f>
        <v>#REF!</v>
      </c>
      <c r="N5" s="91" t="e">
        <f>IF('СУ-1 '!#REF!&gt;0,1,0)</f>
        <v>#REF!</v>
      </c>
      <c r="O5" s="91" t="e">
        <f>IF('СУ-1 '!#REF!&gt;0,1,0)</f>
        <v>#REF!</v>
      </c>
      <c r="P5" s="91" t="e">
        <f>IF('СУ-1 '!#REF!&gt;0,1,0)</f>
        <v>#REF!</v>
      </c>
      <c r="Q5" s="91" t="e">
        <f>IF('СУ-1 '!#REF!&gt;0,1,0)</f>
        <v>#REF!</v>
      </c>
      <c r="R5" s="91" t="e">
        <f>IF('СУ-1 '!#REF!&gt;0,1,0)</f>
        <v>#REF!</v>
      </c>
      <c r="S5" s="91" t="e">
        <f>IF('СУ-1 '!#REF!&gt;0,1,0)</f>
        <v>#REF!</v>
      </c>
      <c r="T5" s="91" t="e">
        <f>IF('СУ-1 '!#REF!&gt;0,1,0)</f>
        <v>#REF!</v>
      </c>
      <c r="U5" s="91" t="e">
        <f>IF('СУ-1 '!#REF!&gt;0,1,0)</f>
        <v>#REF!</v>
      </c>
      <c r="V5" s="91" t="e">
        <f>IF('СУ-1 '!#REF!&gt;0,1,0)</f>
        <v>#REF!</v>
      </c>
      <c r="W5" s="91" t="e">
        <f>IF('СУ-1 '!#REF!&gt;0,1,0)</f>
        <v>#REF!</v>
      </c>
      <c r="X5" s="91" t="e">
        <f>IF('СУ-1 '!#REF!&gt;0,1,0)</f>
        <v>#REF!</v>
      </c>
      <c r="Y5" s="91" t="e">
        <f>IF('СУ-1 '!#REF!&gt;0,1,0)</f>
        <v>#REF!</v>
      </c>
      <c r="Z5" s="91" t="e">
        <f>IF('СУ-1 '!#REF!&gt;0,1,0)</f>
        <v>#REF!</v>
      </c>
      <c r="AA5" s="91" t="e">
        <f>IF('СУ-1 '!#REF!&gt;0,1,0)</f>
        <v>#REF!</v>
      </c>
      <c r="AB5" s="91" t="e">
        <f>IF('СУ-1 '!#REF!&gt;0,1,0)</f>
        <v>#REF!</v>
      </c>
      <c r="AC5" s="91" t="e">
        <f>IF('СУ-1 '!#REF!&gt;0,1,0)</f>
        <v>#REF!</v>
      </c>
      <c r="AD5" s="91" t="e">
        <f>IF('СУ-1 '!#REF!&gt;0,1,0)</f>
        <v>#REF!</v>
      </c>
      <c r="AE5" s="91" t="e">
        <f>IF('СУ-1 '!#REF!&gt;0,1,0)</f>
        <v>#REF!</v>
      </c>
      <c r="AF5" s="91" t="e">
        <f>IF('СУ-1 '!#REF!&gt;0,1,0)</f>
        <v>#REF!</v>
      </c>
      <c r="AG5" s="91" t="e">
        <f>IF('СУ-1 '!#REF!&gt;0,1,0)</f>
        <v>#REF!</v>
      </c>
      <c r="AH5" s="91" t="e">
        <f>IF('СУ-1 '!#REF!&gt;0,1,0)</f>
        <v>#REF!</v>
      </c>
      <c r="AI5" s="91" t="e">
        <f>IF('СУ-1 '!#REF!&gt;0,1,0)</f>
        <v>#REF!</v>
      </c>
      <c r="AJ5" s="91" t="e">
        <f>IF('СУ-1 '!#REF!&gt;0,1,0)</f>
        <v>#REF!</v>
      </c>
      <c r="AK5" s="91" t="e">
        <f>IF('СУ-1 '!#REF!&gt;0,1,0)</f>
        <v>#REF!</v>
      </c>
      <c r="AL5" s="91" t="e">
        <f>IF('СУ-1 '!#REF!&gt;0,1,0)</f>
        <v>#REF!</v>
      </c>
      <c r="AM5" s="91" t="e">
        <f>IF('СУ-1 '!#REF!&gt;0,1,0)</f>
        <v>#REF!</v>
      </c>
      <c r="AN5" s="91" t="e">
        <f>IF('СУ-1 '!#REF!&gt;0,1,0)</f>
        <v>#REF!</v>
      </c>
      <c r="AO5" s="91" t="e">
        <f>IF('СУ-1 '!#REF!&gt;0,1,0)</f>
        <v>#REF!</v>
      </c>
      <c r="AP5" s="91" t="e">
        <f>IF('СУ-1 '!#REF!&gt;0,1,0)</f>
        <v>#REF!</v>
      </c>
      <c r="AQ5" s="91" t="e">
        <f>IF('СУ-1 '!#REF!&gt;0,1,0)</f>
        <v>#REF!</v>
      </c>
      <c r="AR5" s="91" t="e">
        <f>IF('СУ-1 '!#REF!&gt;0,1,0)</f>
        <v>#REF!</v>
      </c>
      <c r="AS5" s="91" t="e">
        <f>IF('СУ-1 '!#REF!&gt;0,1,0)</f>
        <v>#REF!</v>
      </c>
      <c r="AT5" s="91" t="e">
        <f>IF('СУ-1 '!#REF!&gt;0,1,0)</f>
        <v>#REF!</v>
      </c>
      <c r="AU5" s="91" t="e">
        <f>IF('СУ-1 '!#REF!&gt;0,1,0)</f>
        <v>#REF!</v>
      </c>
      <c r="AV5" s="91" t="e">
        <f>IF('СУ-1 '!#REF!&gt;0,1,0)</f>
        <v>#REF!</v>
      </c>
      <c r="AW5" s="91" t="e">
        <f>IF('СУ-1 '!#REF!&gt;0,1,0)</f>
        <v>#REF!</v>
      </c>
      <c r="AX5" s="91" t="e">
        <f>IF('СУ-1 '!#REF!&gt;0,1,0)</f>
        <v>#REF!</v>
      </c>
      <c r="AY5" s="124" t="e">
        <f>IF('СУ-1 '!#REF!&gt;0,1,0)</f>
        <v>#REF!</v>
      </c>
      <c r="AZ5" s="124" t="e">
        <f>IF('СУ-1 '!#REF!&gt;0,1,0)</f>
        <v>#REF!</v>
      </c>
      <c r="BA5" s="124" t="e">
        <f>IF('СУ-1 '!#REF!&gt;0,1,0)</f>
        <v>#REF!</v>
      </c>
      <c r="BB5" s="124" t="e">
        <f>IF('СУ-1 '!#REF!&gt;0,1,0)</f>
        <v>#REF!</v>
      </c>
      <c r="BC5" s="151" t="e">
        <f t="shared" si="0"/>
        <v>#REF!</v>
      </c>
    </row>
    <row r="6" spans="1:55" ht="13.5" thickBot="1">
      <c r="A6" s="137">
        <v>4</v>
      </c>
      <c r="B6" s="90">
        <f>IF('СУ-1 '!E12&gt;0,1,0)</f>
        <v>0</v>
      </c>
      <c r="C6" s="91">
        <f>IF('СУ-1 '!F12&gt;0,1,0)</f>
        <v>0</v>
      </c>
      <c r="D6" s="91">
        <f>IF('СУ-1 '!G12&gt;0,1,0)</f>
        <v>0</v>
      </c>
      <c r="E6" s="91">
        <f>IF('СУ-1 '!H12&gt;0,1,0)</f>
        <v>1</v>
      </c>
      <c r="F6" s="91">
        <f>IF('СУ-1 '!I12&gt;0,1,0)</f>
        <v>1</v>
      </c>
      <c r="G6" s="91">
        <f>IF('СУ-1 '!J12&gt;0,1,0)</f>
        <v>0</v>
      </c>
      <c r="H6" s="91">
        <f>IF('СУ-1 '!K12&gt;0,1,0)</f>
        <v>0</v>
      </c>
      <c r="I6" s="91">
        <f>IF('СУ-1 '!L12&gt;0,1,0)</f>
        <v>0</v>
      </c>
      <c r="J6" s="91">
        <f>IF('СУ-1 '!M12&gt;0,1,0)</f>
        <v>0</v>
      </c>
      <c r="K6" s="91">
        <f>IF('СУ-1 '!N12&gt;0,1,0)</f>
        <v>0</v>
      </c>
      <c r="L6" s="91">
        <f>IF('СУ-1 '!O12&gt;0,1,0)</f>
        <v>0</v>
      </c>
      <c r="M6" s="91">
        <f>IF('СУ-1 '!P12&gt;0,1,0)</f>
        <v>0</v>
      </c>
      <c r="N6" s="91">
        <f>IF('СУ-1 '!Q12&gt;0,1,0)</f>
        <v>0</v>
      </c>
      <c r="O6" s="91">
        <f>IF('СУ-1 '!R12&gt;0,1,0)</f>
        <v>0</v>
      </c>
      <c r="P6" s="91">
        <f>IF('СУ-1 '!S12&gt;0,1,0)</f>
        <v>0</v>
      </c>
      <c r="Q6" s="91">
        <f>IF('СУ-1 '!T12&gt;0,1,0)</f>
        <v>0</v>
      </c>
      <c r="R6" s="91">
        <f>IF('СУ-1 '!U12&gt;0,1,0)</f>
        <v>0</v>
      </c>
      <c r="S6" s="91">
        <f>IF('СУ-1 '!V12&gt;0,1,0)</f>
        <v>1</v>
      </c>
      <c r="T6" s="91">
        <f>IF('СУ-1 '!W12&gt;0,1,0)</f>
        <v>1</v>
      </c>
      <c r="U6" s="91">
        <f>IF('СУ-1 '!X12&gt;0,1,0)</f>
        <v>1</v>
      </c>
      <c r="V6" s="91">
        <f>IF('СУ-1 '!Y12&gt;0,1,0)</f>
        <v>0</v>
      </c>
      <c r="W6" s="91">
        <f>IF('СУ-1 '!Z12&gt;0,1,0)</f>
        <v>0</v>
      </c>
      <c r="X6" s="91">
        <f>IF('СУ-1 '!AA12&gt;0,1,0)</f>
        <v>0</v>
      </c>
      <c r="Y6" s="91">
        <f>IF('СУ-1 '!AB12&gt;0,1,0)</f>
        <v>0</v>
      </c>
      <c r="Z6" s="91">
        <f>IF('СУ-1 '!AC12&gt;0,1,0)</f>
        <v>0</v>
      </c>
      <c r="AA6" s="91">
        <f>IF('СУ-1 '!AD12&gt;0,1,0)</f>
        <v>0</v>
      </c>
      <c r="AB6" s="91">
        <f>IF('СУ-1 '!AE12&gt;0,1,0)</f>
        <v>1</v>
      </c>
      <c r="AC6" s="91">
        <f>IF('СУ-1 '!AF12&gt;0,1,0)</f>
        <v>1</v>
      </c>
      <c r="AD6" s="91">
        <f>IF('СУ-1 '!AG12&gt;0,1,0)</f>
        <v>0</v>
      </c>
      <c r="AE6" s="91">
        <f>IF('СУ-1 '!AH12&gt;0,1,0)</f>
        <v>0</v>
      </c>
      <c r="AF6" s="91">
        <f>IF('СУ-1 '!AI12&gt;0,1,0)</f>
        <v>0</v>
      </c>
      <c r="AG6" s="91">
        <f>IF('СУ-1 '!AJ12&gt;0,1,0)</f>
        <v>1</v>
      </c>
      <c r="AH6" s="91">
        <f>IF('СУ-1 '!AK12&gt;0,1,0)</f>
        <v>1</v>
      </c>
      <c r="AI6" s="91">
        <f>IF('СУ-1 '!AL12&gt;0,1,0)</f>
        <v>1</v>
      </c>
      <c r="AJ6" s="91">
        <f>IF('СУ-1 '!AM12&gt;0,1,0)</f>
        <v>0</v>
      </c>
      <c r="AK6" s="91">
        <f>IF('СУ-1 '!AN12&gt;0,1,0)</f>
        <v>0</v>
      </c>
      <c r="AL6" s="91">
        <f>IF('СУ-1 '!AO12&gt;0,1,0)</f>
        <v>0</v>
      </c>
      <c r="AM6" s="91">
        <f>IF('СУ-1 '!AP12&gt;0,1,0)</f>
        <v>0</v>
      </c>
      <c r="AN6" s="91">
        <f>IF('СУ-1 '!AQ12&gt;0,1,0)</f>
        <v>0</v>
      </c>
      <c r="AO6" s="91">
        <f>IF('СУ-1 '!AR12&gt;0,1,0)</f>
        <v>0</v>
      </c>
      <c r="AP6" s="91">
        <f>IF('СУ-1 '!AS12&gt;0,1,0)</f>
        <v>0</v>
      </c>
      <c r="AQ6" s="91">
        <f>IF('СУ-1 '!AT12&gt;0,1,0)</f>
        <v>0</v>
      </c>
      <c r="AR6" s="91">
        <f>IF('СУ-1 '!AU12&gt;0,1,0)</f>
        <v>1</v>
      </c>
      <c r="AS6" s="91">
        <f>IF('СУ-1 '!AV12&gt;0,1,0)</f>
        <v>1</v>
      </c>
      <c r="AT6" s="91">
        <f>IF('СУ-1 '!AW12&gt;0,1,0)</f>
        <v>1</v>
      </c>
      <c r="AU6" s="91">
        <f>IF('СУ-1 '!AX12&gt;0,1,0)</f>
        <v>1</v>
      </c>
      <c r="AV6" s="91">
        <f>IF('СУ-1 '!AY12&gt;0,1,0)</f>
        <v>1</v>
      </c>
      <c r="AW6" s="91">
        <f>IF('СУ-1 '!AZ12&gt;0,1,0)</f>
        <v>0</v>
      </c>
      <c r="AX6" s="91">
        <f>IF('СУ-1 '!BA12&gt;0,1,0)</f>
        <v>1</v>
      </c>
      <c r="AY6" s="124">
        <f>IF('СУ-1 '!BB12&gt;0,1,0)</f>
        <v>1</v>
      </c>
      <c r="AZ6" s="124">
        <f>IF('СУ-1 '!BC12&gt;0,1,0)</f>
        <v>0</v>
      </c>
      <c r="BA6" s="124">
        <f>IF('СУ-1 '!BD12&gt;0,1,0)</f>
        <v>1</v>
      </c>
      <c r="BB6" s="124">
        <f>IF('СУ-1 '!BE12&gt;0,1,0)</f>
        <v>1</v>
      </c>
      <c r="BC6" s="151">
        <f t="shared" si="0"/>
        <v>19</v>
      </c>
    </row>
    <row r="7" spans="1:55" ht="13.5" thickBot="1">
      <c r="A7" s="137">
        <v>5</v>
      </c>
      <c r="B7" s="90">
        <f>IF('СУ-1 '!E13&gt;0,1,0)</f>
        <v>1</v>
      </c>
      <c r="C7" s="91">
        <f>IF('СУ-1 '!F13&gt;0,1,0)</f>
        <v>1</v>
      </c>
      <c r="D7" s="91">
        <f>IF('СУ-1 '!G13&gt;0,1,0)</f>
        <v>1</v>
      </c>
      <c r="E7" s="91">
        <f>IF('СУ-1 '!H13&gt;0,1,0)</f>
        <v>1</v>
      </c>
      <c r="F7" s="91">
        <f>IF('СУ-1 '!I13&gt;0,1,0)</f>
        <v>1</v>
      </c>
      <c r="G7" s="91">
        <f>IF('СУ-1 '!J13&gt;0,1,0)</f>
        <v>1</v>
      </c>
      <c r="H7" s="91">
        <f>IF('СУ-1 '!K13&gt;0,1,0)</f>
        <v>1</v>
      </c>
      <c r="I7" s="91">
        <f>IF('СУ-1 '!L13&gt;0,1,0)</f>
        <v>1</v>
      </c>
      <c r="J7" s="91">
        <f>IF('СУ-1 '!M13&gt;0,1,0)</f>
        <v>1</v>
      </c>
      <c r="K7" s="91">
        <f>IF('СУ-1 '!N13&gt;0,1,0)</f>
        <v>1</v>
      </c>
      <c r="L7" s="91">
        <f>IF('СУ-1 '!O13&gt;0,1,0)</f>
        <v>1</v>
      </c>
      <c r="M7" s="91">
        <f>IF('СУ-1 '!P13&gt;0,1,0)</f>
        <v>1</v>
      </c>
      <c r="N7" s="91">
        <f>IF('СУ-1 '!Q13&gt;0,1,0)</f>
        <v>1</v>
      </c>
      <c r="O7" s="91">
        <f>IF('СУ-1 '!R13&gt;0,1,0)</f>
        <v>1</v>
      </c>
      <c r="P7" s="91">
        <f>IF('СУ-1 '!S13&gt;0,1,0)</f>
        <v>1</v>
      </c>
      <c r="Q7" s="91">
        <f>IF('СУ-1 '!T13&gt;0,1,0)</f>
        <v>1</v>
      </c>
      <c r="R7" s="91">
        <f>IF('СУ-1 '!U13&gt;0,1,0)</f>
        <v>1</v>
      </c>
      <c r="S7" s="91">
        <f>IF('СУ-1 '!V13&gt;0,1,0)</f>
        <v>1</v>
      </c>
      <c r="T7" s="91">
        <f>IF('СУ-1 '!W13&gt;0,1,0)</f>
        <v>1</v>
      </c>
      <c r="U7" s="91">
        <f>IF('СУ-1 '!X13&gt;0,1,0)</f>
        <v>1</v>
      </c>
      <c r="V7" s="91">
        <f>IF('СУ-1 '!Y13&gt;0,1,0)</f>
        <v>1</v>
      </c>
      <c r="W7" s="91">
        <f>IF('СУ-1 '!Z13&gt;0,1,0)</f>
        <v>1</v>
      </c>
      <c r="X7" s="91">
        <f>IF('СУ-1 '!AA13&gt;0,1,0)</f>
        <v>1</v>
      </c>
      <c r="Y7" s="91">
        <f>IF('СУ-1 '!AB13&gt;0,1,0)</f>
        <v>1</v>
      </c>
      <c r="Z7" s="91">
        <f>IF('СУ-1 '!AC13&gt;0,1,0)</f>
        <v>1</v>
      </c>
      <c r="AA7" s="91">
        <f>IF('СУ-1 '!AD13&gt;0,1,0)</f>
        <v>1</v>
      </c>
      <c r="AB7" s="91">
        <f>IF('СУ-1 '!AE13&gt;0,1,0)</f>
        <v>1</v>
      </c>
      <c r="AC7" s="91">
        <f>IF('СУ-1 '!AF13&gt;0,1,0)</f>
        <v>1</v>
      </c>
      <c r="AD7" s="91">
        <f>IF('СУ-1 '!AG13&gt;0,1,0)</f>
        <v>1</v>
      </c>
      <c r="AE7" s="91">
        <f>IF('СУ-1 '!AH13&gt;0,1,0)</f>
        <v>1</v>
      </c>
      <c r="AF7" s="91">
        <f>IF('СУ-1 '!AI13&gt;0,1,0)</f>
        <v>1</v>
      </c>
      <c r="AG7" s="91">
        <f>IF('СУ-1 '!AJ13&gt;0,1,0)</f>
        <v>1</v>
      </c>
      <c r="AH7" s="91">
        <f>IF('СУ-1 '!AK13&gt;0,1,0)</f>
        <v>1</v>
      </c>
      <c r="AI7" s="91">
        <f>IF('СУ-1 '!AL13&gt;0,1,0)</f>
        <v>1</v>
      </c>
      <c r="AJ7" s="91">
        <f>IF('СУ-1 '!AM13&gt;0,1,0)</f>
        <v>1</v>
      </c>
      <c r="AK7" s="91">
        <f>IF('СУ-1 '!AN13&gt;0,1,0)</f>
        <v>1</v>
      </c>
      <c r="AL7" s="91">
        <f>IF('СУ-1 '!AO13&gt;0,1,0)</f>
        <v>1</v>
      </c>
      <c r="AM7" s="91">
        <f>IF('СУ-1 '!AP13&gt;0,1,0)</f>
        <v>1</v>
      </c>
      <c r="AN7" s="91">
        <f>IF('СУ-1 '!AQ13&gt;0,1,0)</f>
        <v>1</v>
      </c>
      <c r="AO7" s="91">
        <f>IF('СУ-1 '!AR13&gt;0,1,0)</f>
        <v>1</v>
      </c>
      <c r="AP7" s="91">
        <f>IF('СУ-1 '!AS13&gt;0,1,0)</f>
        <v>1</v>
      </c>
      <c r="AQ7" s="91">
        <f>IF('СУ-1 '!AT13&gt;0,1,0)</f>
        <v>1</v>
      </c>
      <c r="AR7" s="91">
        <f>IF('СУ-1 '!AU13&gt;0,1,0)</f>
        <v>1</v>
      </c>
      <c r="AS7" s="91">
        <f>IF('СУ-1 '!AV13&gt;0,1,0)</f>
        <v>1</v>
      </c>
      <c r="AT7" s="91">
        <f>IF('СУ-1 '!AW13&gt;0,1,0)</f>
        <v>1</v>
      </c>
      <c r="AU7" s="91">
        <f>IF('СУ-1 '!AX13&gt;0,1,0)</f>
        <v>1</v>
      </c>
      <c r="AV7" s="91">
        <f>IF('СУ-1 '!AY13&gt;0,1,0)</f>
        <v>1</v>
      </c>
      <c r="AW7" s="91">
        <f>IF('СУ-1 '!AZ13&gt;0,1,0)</f>
        <v>1</v>
      </c>
      <c r="AX7" s="91">
        <f>IF('СУ-1 '!BA13&gt;0,1,0)</f>
        <v>1</v>
      </c>
      <c r="AY7" s="124">
        <f>IF('СУ-1 '!BB13&gt;0,1,0)</f>
        <v>1</v>
      </c>
      <c r="AZ7" s="124">
        <f>IF('СУ-1 '!BC13&gt;0,1,0)</f>
        <v>1</v>
      </c>
      <c r="BA7" s="124">
        <f>IF('СУ-1 '!BD13&gt;0,1,0)</f>
        <v>1</v>
      </c>
      <c r="BB7" s="124">
        <f>IF('СУ-1 '!BE13&gt;0,1,0)</f>
        <v>1</v>
      </c>
      <c r="BC7" s="151">
        <f t="shared" si="0"/>
        <v>53</v>
      </c>
    </row>
    <row r="8" spans="1:55" ht="13.5" thickBot="1">
      <c r="A8" s="137">
        <v>6</v>
      </c>
      <c r="B8" s="90">
        <f>IF('СУ-1 '!E14&gt;0,1,0)</f>
        <v>1</v>
      </c>
      <c r="C8" s="91">
        <f>IF('СУ-1 '!F14&gt;0,1,0)</f>
        <v>1</v>
      </c>
      <c r="D8" s="91">
        <f>IF('СУ-1 '!G14&gt;0,1,0)</f>
        <v>1</v>
      </c>
      <c r="E8" s="91">
        <f>IF('СУ-1 '!H14&gt;0,1,0)</f>
        <v>1</v>
      </c>
      <c r="F8" s="91">
        <f>IF('СУ-1 '!I14&gt;0,1,0)</f>
        <v>1</v>
      </c>
      <c r="G8" s="91">
        <f>IF('СУ-1 '!J14&gt;0,1,0)</f>
        <v>1</v>
      </c>
      <c r="H8" s="91">
        <f>IF('СУ-1 '!K14&gt;0,1,0)</f>
        <v>1</v>
      </c>
      <c r="I8" s="91">
        <f>IF('СУ-1 '!L14&gt;0,1,0)</f>
        <v>1</v>
      </c>
      <c r="J8" s="91">
        <f>IF('СУ-1 '!M14&gt;0,1,0)</f>
        <v>1</v>
      </c>
      <c r="K8" s="91">
        <f>IF('СУ-1 '!N14&gt;0,1,0)</f>
        <v>1</v>
      </c>
      <c r="L8" s="91">
        <f>IF('СУ-1 '!O14&gt;0,1,0)</f>
        <v>1</v>
      </c>
      <c r="M8" s="91">
        <f>IF('СУ-1 '!P14&gt;0,1,0)</f>
        <v>1</v>
      </c>
      <c r="N8" s="91">
        <f>IF('СУ-1 '!Q14&gt;0,1,0)</f>
        <v>1</v>
      </c>
      <c r="O8" s="91">
        <f>IF('СУ-1 '!R14&gt;0,1,0)</f>
        <v>1</v>
      </c>
      <c r="P8" s="91">
        <f>IF('СУ-1 '!S14&gt;0,1,0)</f>
        <v>1</v>
      </c>
      <c r="Q8" s="91">
        <f>IF('СУ-1 '!T14&gt;0,1,0)</f>
        <v>1</v>
      </c>
      <c r="R8" s="91">
        <f>IF('СУ-1 '!U14&gt;0,1,0)</f>
        <v>1</v>
      </c>
      <c r="S8" s="91">
        <f>IF('СУ-1 '!V14&gt;0,1,0)</f>
        <v>1</v>
      </c>
      <c r="T8" s="91">
        <f>IF('СУ-1 '!W14&gt;0,1,0)</f>
        <v>1</v>
      </c>
      <c r="U8" s="91">
        <f>IF('СУ-1 '!X14&gt;0,1,0)</f>
        <v>1</v>
      </c>
      <c r="V8" s="91">
        <f>IF('СУ-1 '!Y14&gt;0,1,0)</f>
        <v>1</v>
      </c>
      <c r="W8" s="91">
        <f>IF('СУ-1 '!Z14&gt;0,1,0)</f>
        <v>1</v>
      </c>
      <c r="X8" s="91">
        <f>IF('СУ-1 '!AA14&gt;0,1,0)</f>
        <v>1</v>
      </c>
      <c r="Y8" s="91">
        <f>IF('СУ-1 '!AB14&gt;0,1,0)</f>
        <v>1</v>
      </c>
      <c r="Z8" s="91">
        <f>IF('СУ-1 '!AC14&gt;0,1,0)</f>
        <v>1</v>
      </c>
      <c r="AA8" s="91">
        <f>IF('СУ-1 '!AD14&gt;0,1,0)</f>
        <v>1</v>
      </c>
      <c r="AB8" s="91">
        <f>IF('СУ-1 '!AE14&gt;0,1,0)</f>
        <v>1</v>
      </c>
      <c r="AC8" s="91">
        <f>IF('СУ-1 '!AF14&gt;0,1,0)</f>
        <v>1</v>
      </c>
      <c r="AD8" s="91">
        <f>IF('СУ-1 '!AG14&gt;0,1,0)</f>
        <v>1</v>
      </c>
      <c r="AE8" s="91">
        <f>IF('СУ-1 '!AH14&gt;0,1,0)</f>
        <v>1</v>
      </c>
      <c r="AF8" s="91">
        <f>IF('СУ-1 '!AI14&gt;0,1,0)</f>
        <v>1</v>
      </c>
      <c r="AG8" s="91">
        <f>IF('СУ-1 '!AJ14&gt;0,1,0)</f>
        <v>1</v>
      </c>
      <c r="AH8" s="91">
        <f>IF('СУ-1 '!AK14&gt;0,1,0)</f>
        <v>1</v>
      </c>
      <c r="AI8" s="91">
        <f>IF('СУ-1 '!AL14&gt;0,1,0)</f>
        <v>1</v>
      </c>
      <c r="AJ8" s="91">
        <f>IF('СУ-1 '!AM14&gt;0,1,0)</f>
        <v>1</v>
      </c>
      <c r="AK8" s="91">
        <f>IF('СУ-1 '!AN14&gt;0,1,0)</f>
        <v>1</v>
      </c>
      <c r="AL8" s="91">
        <f>IF('СУ-1 '!AO14&gt;0,1,0)</f>
        <v>1</v>
      </c>
      <c r="AM8" s="91">
        <f>IF('СУ-1 '!AP14&gt;0,1,0)</f>
        <v>1</v>
      </c>
      <c r="AN8" s="91">
        <f>IF('СУ-1 '!AQ14&gt;0,1,0)</f>
        <v>1</v>
      </c>
      <c r="AO8" s="91">
        <f>IF('СУ-1 '!AR14&gt;0,1,0)</f>
        <v>1</v>
      </c>
      <c r="AP8" s="91">
        <f>IF('СУ-1 '!AS14&gt;0,1,0)</f>
        <v>1</v>
      </c>
      <c r="AQ8" s="91">
        <f>IF('СУ-1 '!AT14&gt;0,1,0)</f>
        <v>1</v>
      </c>
      <c r="AR8" s="91">
        <f>IF('СУ-1 '!AU14&gt;0,1,0)</f>
        <v>1</v>
      </c>
      <c r="AS8" s="91">
        <f>IF('СУ-1 '!AV14&gt;0,1,0)</f>
        <v>1</v>
      </c>
      <c r="AT8" s="91">
        <f>IF('СУ-1 '!AW14&gt;0,1,0)</f>
        <v>1</v>
      </c>
      <c r="AU8" s="91">
        <f>IF('СУ-1 '!AX14&gt;0,1,0)</f>
        <v>1</v>
      </c>
      <c r="AV8" s="91">
        <f>IF('СУ-1 '!AY14&gt;0,1,0)</f>
        <v>1</v>
      </c>
      <c r="AW8" s="91">
        <f>IF('СУ-1 '!AZ14&gt;0,1,0)</f>
        <v>1</v>
      </c>
      <c r="AX8" s="91">
        <f>IF('СУ-1 '!BA14&gt;0,1,0)</f>
        <v>0</v>
      </c>
      <c r="AY8" s="124">
        <f>IF('СУ-1 '!BB14&gt;0,1,0)</f>
        <v>0</v>
      </c>
      <c r="AZ8" s="124">
        <f>IF('СУ-1 '!BC14&gt;0,1,0)</f>
        <v>0</v>
      </c>
      <c r="BA8" s="124">
        <f>IF('СУ-1 '!BD14&gt;0,1,0)</f>
        <v>1</v>
      </c>
      <c r="BB8" s="124">
        <f>IF('СУ-1 '!BE14&gt;0,1,0)</f>
        <v>1</v>
      </c>
      <c r="BC8" s="151">
        <f t="shared" si="0"/>
        <v>50</v>
      </c>
    </row>
    <row r="9" spans="1:55" ht="13.5" thickBot="1">
      <c r="A9" s="137">
        <v>7</v>
      </c>
      <c r="B9" s="90">
        <f>IF('СУ-1 '!E15&gt;0,1,0)</f>
        <v>1</v>
      </c>
      <c r="C9" s="91">
        <f>IF('СУ-1 '!F15&gt;0,1,0)</f>
        <v>1</v>
      </c>
      <c r="D9" s="91">
        <f>IF('СУ-1 '!G15&gt;0,1,0)</f>
        <v>1</v>
      </c>
      <c r="E9" s="91">
        <f>IF('СУ-1 '!H15&gt;0,1,0)</f>
        <v>1</v>
      </c>
      <c r="F9" s="91">
        <f>IF('СУ-1 '!I15&gt;0,1,0)</f>
        <v>1</v>
      </c>
      <c r="G9" s="91">
        <f>IF('СУ-1 '!J15&gt;0,1,0)</f>
        <v>1</v>
      </c>
      <c r="H9" s="91">
        <f>IF('СУ-1 '!K15&gt;0,1,0)</f>
        <v>1</v>
      </c>
      <c r="I9" s="91">
        <f>IF('СУ-1 '!L15&gt;0,1,0)</f>
        <v>1</v>
      </c>
      <c r="J9" s="91">
        <f>IF('СУ-1 '!M15&gt;0,1,0)</f>
        <v>1</v>
      </c>
      <c r="K9" s="91">
        <f>IF('СУ-1 '!N15&gt;0,1,0)</f>
        <v>1</v>
      </c>
      <c r="L9" s="91">
        <f>IF('СУ-1 '!O15&gt;0,1,0)</f>
        <v>1</v>
      </c>
      <c r="M9" s="91">
        <f>IF('СУ-1 '!P15&gt;0,1,0)</f>
        <v>1</v>
      </c>
      <c r="N9" s="91">
        <f>IF('СУ-1 '!Q15&gt;0,1,0)</f>
        <v>1</v>
      </c>
      <c r="O9" s="91">
        <f>IF('СУ-1 '!R15&gt;0,1,0)</f>
        <v>1</v>
      </c>
      <c r="P9" s="91">
        <f>IF('СУ-1 '!S15&gt;0,1,0)</f>
        <v>1</v>
      </c>
      <c r="Q9" s="91">
        <f>IF('СУ-1 '!T15&gt;0,1,0)</f>
        <v>1</v>
      </c>
      <c r="R9" s="91">
        <f>IF('СУ-1 '!U15&gt;0,1,0)</f>
        <v>1</v>
      </c>
      <c r="S9" s="91">
        <f>IF('СУ-1 '!V15&gt;0,1,0)</f>
        <v>1</v>
      </c>
      <c r="T9" s="91">
        <f>IF('СУ-1 '!W15&gt;0,1,0)</f>
        <v>1</v>
      </c>
      <c r="U9" s="91">
        <f>IF('СУ-1 '!X15&gt;0,1,0)</f>
        <v>1</v>
      </c>
      <c r="V9" s="91">
        <f>IF('СУ-1 '!Y15&gt;0,1,0)</f>
        <v>1</v>
      </c>
      <c r="W9" s="91">
        <f>IF('СУ-1 '!Z15&gt;0,1,0)</f>
        <v>1</v>
      </c>
      <c r="X9" s="91">
        <f>IF('СУ-1 '!AA15&gt;0,1,0)</f>
        <v>1</v>
      </c>
      <c r="Y9" s="91">
        <f>IF('СУ-1 '!AB15&gt;0,1,0)</f>
        <v>1</v>
      </c>
      <c r="Z9" s="91">
        <f>IF('СУ-1 '!AC15&gt;0,1,0)</f>
        <v>1</v>
      </c>
      <c r="AA9" s="91">
        <f>IF('СУ-1 '!AD15&gt;0,1,0)</f>
        <v>1</v>
      </c>
      <c r="AB9" s="91">
        <f>IF('СУ-1 '!AE15&gt;0,1,0)</f>
        <v>1</v>
      </c>
      <c r="AC9" s="91">
        <f>IF('СУ-1 '!AF15&gt;0,1,0)</f>
        <v>1</v>
      </c>
      <c r="AD9" s="91">
        <f>IF('СУ-1 '!AG15&gt;0,1,0)</f>
        <v>1</v>
      </c>
      <c r="AE9" s="91">
        <f>IF('СУ-1 '!AH15&gt;0,1,0)</f>
        <v>1</v>
      </c>
      <c r="AF9" s="91">
        <f>IF('СУ-1 '!AI15&gt;0,1,0)</f>
        <v>1</v>
      </c>
      <c r="AG9" s="91">
        <f>IF('СУ-1 '!AJ15&gt;0,1,0)</f>
        <v>1</v>
      </c>
      <c r="AH9" s="91">
        <f>IF('СУ-1 '!AK15&gt;0,1,0)</f>
        <v>1</v>
      </c>
      <c r="AI9" s="91">
        <f>IF('СУ-1 '!AL15&gt;0,1,0)</f>
        <v>1</v>
      </c>
      <c r="AJ9" s="91">
        <f>IF('СУ-1 '!AM15&gt;0,1,0)</f>
        <v>1</v>
      </c>
      <c r="AK9" s="91">
        <f>IF('СУ-1 '!AN15&gt;0,1,0)</f>
        <v>1</v>
      </c>
      <c r="AL9" s="91">
        <f>IF('СУ-1 '!AO15&gt;0,1,0)</f>
        <v>1</v>
      </c>
      <c r="AM9" s="91">
        <f>IF('СУ-1 '!AP15&gt;0,1,0)</f>
        <v>1</v>
      </c>
      <c r="AN9" s="91">
        <f>IF('СУ-1 '!AQ15&gt;0,1,0)</f>
        <v>1</v>
      </c>
      <c r="AO9" s="91">
        <f>IF('СУ-1 '!AR15&gt;0,1,0)</f>
        <v>1</v>
      </c>
      <c r="AP9" s="91">
        <f>IF('СУ-1 '!AS15&gt;0,1,0)</f>
        <v>1</v>
      </c>
      <c r="AQ9" s="91">
        <f>IF('СУ-1 '!AT15&gt;0,1,0)</f>
        <v>1</v>
      </c>
      <c r="AR9" s="91">
        <f>IF('СУ-1 '!AU15&gt;0,1,0)</f>
        <v>1</v>
      </c>
      <c r="AS9" s="91">
        <f>IF('СУ-1 '!AV15&gt;0,1,0)</f>
        <v>1</v>
      </c>
      <c r="AT9" s="91">
        <f>IF('СУ-1 '!AW15&gt;0,1,0)</f>
        <v>1</v>
      </c>
      <c r="AU9" s="91">
        <f>IF('СУ-1 '!AX15&gt;0,1,0)</f>
        <v>1</v>
      </c>
      <c r="AV9" s="91">
        <f>IF('СУ-1 '!AY15&gt;0,1,0)</f>
        <v>1</v>
      </c>
      <c r="AW9" s="91">
        <f>IF('СУ-1 '!AZ15&gt;0,1,0)</f>
        <v>1</v>
      </c>
      <c r="AX9" s="91">
        <f>IF('СУ-1 '!BA15&gt;0,1,0)</f>
        <v>1</v>
      </c>
      <c r="AY9" s="124">
        <f>IF('СУ-1 '!BB15&gt;0,1,0)</f>
        <v>1</v>
      </c>
      <c r="AZ9" s="124">
        <f>IF('СУ-1 '!BC15&gt;0,1,0)</f>
        <v>1</v>
      </c>
      <c r="BA9" s="124">
        <f>IF('СУ-1 '!BD15&gt;0,1,0)</f>
        <v>1</v>
      </c>
      <c r="BB9" s="124">
        <f>IF('СУ-1 '!BE15&gt;0,1,0)</f>
        <v>1</v>
      </c>
      <c r="BC9" s="151">
        <f t="shared" si="0"/>
        <v>53</v>
      </c>
    </row>
    <row r="10" spans="1:55" ht="13.5" thickBot="1">
      <c r="A10" s="137">
        <v>8</v>
      </c>
      <c r="B10" s="90" t="e">
        <f>IF('СУ-1 '!#REF!&gt;0,1,0)</f>
        <v>#REF!</v>
      </c>
      <c r="C10" s="91" t="e">
        <f>IF('СУ-1 '!#REF!&gt;0,1,0)</f>
        <v>#REF!</v>
      </c>
      <c r="D10" s="91" t="e">
        <f>IF('СУ-1 '!#REF!&gt;0,1,0)</f>
        <v>#REF!</v>
      </c>
      <c r="E10" s="91" t="e">
        <f>IF('СУ-1 '!#REF!&gt;0,1,0)</f>
        <v>#REF!</v>
      </c>
      <c r="F10" s="91" t="e">
        <f>IF('СУ-1 '!#REF!&gt;0,1,0)</f>
        <v>#REF!</v>
      </c>
      <c r="G10" s="91" t="e">
        <f>IF('СУ-1 '!#REF!&gt;0,1,0)</f>
        <v>#REF!</v>
      </c>
      <c r="H10" s="91" t="e">
        <f>IF('СУ-1 '!#REF!&gt;0,1,0)</f>
        <v>#REF!</v>
      </c>
      <c r="I10" s="91" t="e">
        <f>IF('СУ-1 '!#REF!&gt;0,1,0)</f>
        <v>#REF!</v>
      </c>
      <c r="J10" s="91" t="e">
        <f>IF('СУ-1 '!#REF!&gt;0,1,0)</f>
        <v>#REF!</v>
      </c>
      <c r="K10" s="91" t="e">
        <f>IF('СУ-1 '!#REF!&gt;0,1,0)</f>
        <v>#REF!</v>
      </c>
      <c r="L10" s="91" t="e">
        <f>IF('СУ-1 '!#REF!&gt;0,1,0)</f>
        <v>#REF!</v>
      </c>
      <c r="M10" s="91" t="e">
        <f>IF('СУ-1 '!#REF!&gt;0,1,0)</f>
        <v>#REF!</v>
      </c>
      <c r="N10" s="91" t="e">
        <f>IF('СУ-1 '!#REF!&gt;0,1,0)</f>
        <v>#REF!</v>
      </c>
      <c r="O10" s="91" t="e">
        <f>IF('СУ-1 '!#REF!&gt;0,1,0)</f>
        <v>#REF!</v>
      </c>
      <c r="P10" s="91" t="e">
        <f>IF('СУ-1 '!#REF!&gt;0,1,0)</f>
        <v>#REF!</v>
      </c>
      <c r="Q10" s="91" t="e">
        <f>IF('СУ-1 '!#REF!&gt;0,1,0)</f>
        <v>#REF!</v>
      </c>
      <c r="R10" s="91" t="e">
        <f>IF('СУ-1 '!#REF!&gt;0,1,0)</f>
        <v>#REF!</v>
      </c>
      <c r="S10" s="91" t="e">
        <f>IF('СУ-1 '!#REF!&gt;0,1,0)</f>
        <v>#REF!</v>
      </c>
      <c r="T10" s="91" t="e">
        <f>IF('СУ-1 '!#REF!&gt;0,1,0)</f>
        <v>#REF!</v>
      </c>
      <c r="U10" s="91" t="e">
        <f>IF('СУ-1 '!#REF!&gt;0,1,0)</f>
        <v>#REF!</v>
      </c>
      <c r="V10" s="91" t="e">
        <f>IF('СУ-1 '!#REF!&gt;0,1,0)</f>
        <v>#REF!</v>
      </c>
      <c r="W10" s="91" t="e">
        <f>IF('СУ-1 '!#REF!&gt;0,1,0)</f>
        <v>#REF!</v>
      </c>
      <c r="X10" s="91" t="e">
        <f>IF('СУ-1 '!#REF!&gt;0,1,0)</f>
        <v>#REF!</v>
      </c>
      <c r="Y10" s="91" t="e">
        <f>IF('СУ-1 '!#REF!&gt;0,1,0)</f>
        <v>#REF!</v>
      </c>
      <c r="Z10" s="91" t="e">
        <f>IF('СУ-1 '!#REF!&gt;0,1,0)</f>
        <v>#REF!</v>
      </c>
      <c r="AA10" s="91" t="e">
        <f>IF('СУ-1 '!#REF!&gt;0,1,0)</f>
        <v>#REF!</v>
      </c>
      <c r="AB10" s="91" t="e">
        <f>IF('СУ-1 '!#REF!&gt;0,1,0)</f>
        <v>#REF!</v>
      </c>
      <c r="AC10" s="91" t="e">
        <f>IF('СУ-1 '!#REF!&gt;0,1,0)</f>
        <v>#REF!</v>
      </c>
      <c r="AD10" s="91" t="e">
        <f>IF('СУ-1 '!#REF!&gt;0,1,0)</f>
        <v>#REF!</v>
      </c>
      <c r="AE10" s="91" t="e">
        <f>IF('СУ-1 '!#REF!&gt;0,1,0)</f>
        <v>#REF!</v>
      </c>
      <c r="AF10" s="91" t="e">
        <f>IF('СУ-1 '!#REF!&gt;0,1,0)</f>
        <v>#REF!</v>
      </c>
      <c r="AG10" s="91" t="e">
        <f>IF('СУ-1 '!#REF!&gt;0,1,0)</f>
        <v>#REF!</v>
      </c>
      <c r="AH10" s="91" t="e">
        <f>IF('СУ-1 '!#REF!&gt;0,1,0)</f>
        <v>#REF!</v>
      </c>
      <c r="AI10" s="91" t="e">
        <f>IF('СУ-1 '!#REF!&gt;0,1,0)</f>
        <v>#REF!</v>
      </c>
      <c r="AJ10" s="91" t="e">
        <f>IF('СУ-1 '!#REF!&gt;0,1,0)</f>
        <v>#REF!</v>
      </c>
      <c r="AK10" s="91" t="e">
        <f>IF('СУ-1 '!#REF!&gt;0,1,0)</f>
        <v>#REF!</v>
      </c>
      <c r="AL10" s="91" t="e">
        <f>IF('СУ-1 '!#REF!&gt;0,1,0)</f>
        <v>#REF!</v>
      </c>
      <c r="AM10" s="91" t="e">
        <f>IF('СУ-1 '!#REF!&gt;0,1,0)</f>
        <v>#REF!</v>
      </c>
      <c r="AN10" s="91" t="e">
        <f>IF('СУ-1 '!#REF!&gt;0,1,0)</f>
        <v>#REF!</v>
      </c>
      <c r="AO10" s="91" t="e">
        <f>IF('СУ-1 '!#REF!&gt;0,1,0)</f>
        <v>#REF!</v>
      </c>
      <c r="AP10" s="91" t="e">
        <f>IF('СУ-1 '!#REF!&gt;0,1,0)</f>
        <v>#REF!</v>
      </c>
      <c r="AQ10" s="91" t="e">
        <f>IF('СУ-1 '!#REF!&gt;0,1,0)</f>
        <v>#REF!</v>
      </c>
      <c r="AR10" s="91" t="e">
        <f>IF('СУ-1 '!#REF!&gt;0,1,0)</f>
        <v>#REF!</v>
      </c>
      <c r="AS10" s="91" t="e">
        <f>IF('СУ-1 '!#REF!&gt;0,1,0)</f>
        <v>#REF!</v>
      </c>
      <c r="AT10" s="91" t="e">
        <f>IF('СУ-1 '!#REF!&gt;0,1,0)</f>
        <v>#REF!</v>
      </c>
      <c r="AU10" s="91" t="e">
        <f>IF('СУ-1 '!#REF!&gt;0,1,0)</f>
        <v>#REF!</v>
      </c>
      <c r="AV10" s="91" t="e">
        <f>IF('СУ-1 '!#REF!&gt;0,1,0)</f>
        <v>#REF!</v>
      </c>
      <c r="AW10" s="91" t="e">
        <f>IF('СУ-1 '!#REF!&gt;0,1,0)</f>
        <v>#REF!</v>
      </c>
      <c r="AX10" s="91" t="e">
        <f>IF('СУ-1 '!#REF!&gt;0,1,0)</f>
        <v>#REF!</v>
      </c>
      <c r="AY10" s="124" t="e">
        <f>IF('СУ-1 '!#REF!&gt;0,1,0)</f>
        <v>#REF!</v>
      </c>
      <c r="AZ10" s="124" t="e">
        <f>IF('СУ-1 '!#REF!&gt;0,1,0)</f>
        <v>#REF!</v>
      </c>
      <c r="BA10" s="124" t="e">
        <f>IF('СУ-1 '!#REF!&gt;0,1,0)</f>
        <v>#REF!</v>
      </c>
      <c r="BB10" s="124" t="e">
        <f>IF('СУ-1 '!#REF!&gt;0,1,0)</f>
        <v>#REF!</v>
      </c>
      <c r="BC10" s="151" t="e">
        <f t="shared" si="0"/>
        <v>#REF!</v>
      </c>
    </row>
    <row r="11" spans="1:55" ht="13.5" thickBot="1">
      <c r="A11" s="137">
        <v>9</v>
      </c>
      <c r="B11" s="90">
        <f>IF('СУ-1 '!E16&gt;0,1,0)</f>
        <v>1</v>
      </c>
      <c r="C11" s="91">
        <f>IF('СУ-1 '!F16&gt;0,1,0)</f>
        <v>1</v>
      </c>
      <c r="D11" s="91">
        <f>IF('СУ-1 '!G16&gt;0,1,0)</f>
        <v>1</v>
      </c>
      <c r="E11" s="91">
        <f>IF('СУ-1 '!H16&gt;0,1,0)</f>
        <v>1</v>
      </c>
      <c r="F11" s="91">
        <f>IF('СУ-1 '!I16&gt;0,1,0)</f>
        <v>1</v>
      </c>
      <c r="G11" s="91">
        <f>IF('СУ-1 '!J16&gt;0,1,0)</f>
        <v>1</v>
      </c>
      <c r="H11" s="91">
        <f>IF('СУ-1 '!K16&gt;0,1,0)</f>
        <v>1</v>
      </c>
      <c r="I11" s="91">
        <f>IF('СУ-1 '!L16&gt;0,1,0)</f>
        <v>1</v>
      </c>
      <c r="J11" s="91">
        <f>IF('СУ-1 '!M16&gt;0,1,0)</f>
        <v>1</v>
      </c>
      <c r="K11" s="91">
        <f>IF('СУ-1 '!N16&gt;0,1,0)</f>
        <v>1</v>
      </c>
      <c r="L11" s="91">
        <f>IF('СУ-1 '!O16&gt;0,1,0)</f>
        <v>1</v>
      </c>
      <c r="M11" s="91">
        <f>IF('СУ-1 '!P16&gt;0,1,0)</f>
        <v>1</v>
      </c>
      <c r="N11" s="91">
        <f>IF('СУ-1 '!Q16&gt;0,1,0)</f>
        <v>1</v>
      </c>
      <c r="O11" s="91">
        <f>IF('СУ-1 '!R16&gt;0,1,0)</f>
        <v>1</v>
      </c>
      <c r="P11" s="91">
        <f>IF('СУ-1 '!S16&gt;0,1,0)</f>
        <v>1</v>
      </c>
      <c r="Q11" s="91">
        <f>IF('СУ-1 '!T16&gt;0,1,0)</f>
        <v>1</v>
      </c>
      <c r="R11" s="91">
        <f>IF('СУ-1 '!U16&gt;0,1,0)</f>
        <v>1</v>
      </c>
      <c r="S11" s="91">
        <f>IF('СУ-1 '!V16&gt;0,1,0)</f>
        <v>1</v>
      </c>
      <c r="T11" s="91">
        <f>IF('СУ-1 '!W16&gt;0,1,0)</f>
        <v>1</v>
      </c>
      <c r="U11" s="91">
        <f>IF('СУ-1 '!X16&gt;0,1,0)</f>
        <v>1</v>
      </c>
      <c r="V11" s="91">
        <f>IF('СУ-1 '!Y16&gt;0,1,0)</f>
        <v>1</v>
      </c>
      <c r="W11" s="91">
        <f>IF('СУ-1 '!Z16&gt;0,1,0)</f>
        <v>1</v>
      </c>
      <c r="X11" s="91">
        <f>IF('СУ-1 '!AA16&gt;0,1,0)</f>
        <v>1</v>
      </c>
      <c r="Y11" s="91">
        <f>IF('СУ-1 '!AB16&gt;0,1,0)</f>
        <v>1</v>
      </c>
      <c r="Z11" s="91">
        <f>IF('СУ-1 '!AC16&gt;0,1,0)</f>
        <v>1</v>
      </c>
      <c r="AA11" s="91">
        <f>IF('СУ-1 '!AD16&gt;0,1,0)</f>
        <v>1</v>
      </c>
      <c r="AB11" s="91">
        <f>IF('СУ-1 '!AE16&gt;0,1,0)</f>
        <v>1</v>
      </c>
      <c r="AC11" s="91">
        <f>IF('СУ-1 '!AF16&gt;0,1,0)</f>
        <v>1</v>
      </c>
      <c r="AD11" s="91">
        <f>IF('СУ-1 '!AG16&gt;0,1,0)</f>
        <v>1</v>
      </c>
      <c r="AE11" s="91">
        <f>IF('СУ-1 '!AH16&gt;0,1,0)</f>
        <v>1</v>
      </c>
      <c r="AF11" s="91">
        <f>IF('СУ-1 '!AI16&gt;0,1,0)</f>
        <v>1</v>
      </c>
      <c r="AG11" s="91">
        <f>IF('СУ-1 '!AJ16&gt;0,1,0)</f>
        <v>1</v>
      </c>
      <c r="AH11" s="91">
        <f>IF('СУ-1 '!AK16&gt;0,1,0)</f>
        <v>1</v>
      </c>
      <c r="AI11" s="91">
        <f>IF('СУ-1 '!AL16&gt;0,1,0)</f>
        <v>1</v>
      </c>
      <c r="AJ11" s="91">
        <f>IF('СУ-1 '!AM16&gt;0,1,0)</f>
        <v>1</v>
      </c>
      <c r="AK11" s="91">
        <f>IF('СУ-1 '!AN16&gt;0,1,0)</f>
        <v>1</v>
      </c>
      <c r="AL11" s="91">
        <f>IF('СУ-1 '!AO16&gt;0,1,0)</f>
        <v>1</v>
      </c>
      <c r="AM11" s="91">
        <f>IF('СУ-1 '!AP16&gt;0,1,0)</f>
        <v>1</v>
      </c>
      <c r="AN11" s="91">
        <f>IF('СУ-1 '!AQ16&gt;0,1,0)</f>
        <v>1</v>
      </c>
      <c r="AO11" s="91">
        <f>IF('СУ-1 '!AR16&gt;0,1,0)</f>
        <v>1</v>
      </c>
      <c r="AP11" s="91">
        <f>IF('СУ-1 '!AS16&gt;0,1,0)</f>
        <v>1</v>
      </c>
      <c r="AQ11" s="91">
        <f>IF('СУ-1 '!AT16&gt;0,1,0)</f>
        <v>1</v>
      </c>
      <c r="AR11" s="91">
        <f>IF('СУ-1 '!AU16&gt;0,1,0)</f>
        <v>1</v>
      </c>
      <c r="AS11" s="91">
        <f>IF('СУ-1 '!AV16&gt;0,1,0)</f>
        <v>1</v>
      </c>
      <c r="AT11" s="91">
        <f>IF('СУ-1 '!AW16&gt;0,1,0)</f>
        <v>1</v>
      </c>
      <c r="AU11" s="91">
        <f>IF('СУ-1 '!AX16&gt;0,1,0)</f>
        <v>1</v>
      </c>
      <c r="AV11" s="91">
        <f>IF('СУ-1 '!AY16&gt;0,1,0)</f>
        <v>1</v>
      </c>
      <c r="AW11" s="91">
        <f>IF('СУ-1 '!AZ16&gt;0,1,0)</f>
        <v>1</v>
      </c>
      <c r="AX11" s="91">
        <f>IF('СУ-1 '!BA16&gt;0,1,0)</f>
        <v>1</v>
      </c>
      <c r="AY11" s="124">
        <f>IF('СУ-1 '!BB16&gt;0,1,0)</f>
        <v>1</v>
      </c>
      <c r="AZ11" s="124">
        <f>IF('СУ-1 '!BC16&gt;0,1,0)</f>
        <v>1</v>
      </c>
      <c r="BA11" s="124">
        <f>IF('СУ-1 '!BD16&gt;0,1,0)</f>
        <v>1</v>
      </c>
      <c r="BB11" s="124">
        <f>IF('СУ-1 '!BE16&gt;0,1,0)</f>
        <v>1</v>
      </c>
      <c r="BC11" s="151">
        <f t="shared" si="0"/>
        <v>53</v>
      </c>
    </row>
    <row r="12" spans="1:55" ht="13.5" thickBot="1">
      <c r="A12" s="137">
        <v>10</v>
      </c>
      <c r="B12" s="90">
        <f>IF('СУ-1 '!E17&gt;0,1,0)</f>
        <v>1</v>
      </c>
      <c r="C12" s="91">
        <f>IF('СУ-1 '!F17&gt;0,1,0)</f>
        <v>1</v>
      </c>
      <c r="D12" s="91">
        <f>IF('СУ-1 '!G17&gt;0,1,0)</f>
        <v>1</v>
      </c>
      <c r="E12" s="91">
        <f>IF('СУ-1 '!H17&gt;0,1,0)</f>
        <v>1</v>
      </c>
      <c r="F12" s="91">
        <f>IF('СУ-1 '!I17&gt;0,1,0)</f>
        <v>1</v>
      </c>
      <c r="G12" s="91">
        <f>IF('СУ-1 '!J17&gt;0,1,0)</f>
        <v>1</v>
      </c>
      <c r="H12" s="91">
        <f>IF('СУ-1 '!K17&gt;0,1,0)</f>
        <v>1</v>
      </c>
      <c r="I12" s="91">
        <f>IF('СУ-1 '!L17&gt;0,1,0)</f>
        <v>1</v>
      </c>
      <c r="J12" s="91">
        <f>IF('СУ-1 '!M17&gt;0,1,0)</f>
        <v>1</v>
      </c>
      <c r="K12" s="91">
        <f>IF('СУ-1 '!N17&gt;0,1,0)</f>
        <v>1</v>
      </c>
      <c r="L12" s="91">
        <f>IF('СУ-1 '!O17&gt;0,1,0)</f>
        <v>1</v>
      </c>
      <c r="M12" s="91">
        <f>IF('СУ-1 '!P17&gt;0,1,0)</f>
        <v>1</v>
      </c>
      <c r="N12" s="91">
        <f>IF('СУ-1 '!Q17&gt;0,1,0)</f>
        <v>1</v>
      </c>
      <c r="O12" s="91">
        <f>IF('СУ-1 '!R17&gt;0,1,0)</f>
        <v>1</v>
      </c>
      <c r="P12" s="91">
        <f>IF('СУ-1 '!S17&gt;0,1,0)</f>
        <v>1</v>
      </c>
      <c r="Q12" s="91">
        <f>IF('СУ-1 '!T17&gt;0,1,0)</f>
        <v>1</v>
      </c>
      <c r="R12" s="91">
        <f>IF('СУ-1 '!U17&gt;0,1,0)</f>
        <v>1</v>
      </c>
      <c r="S12" s="91">
        <f>IF('СУ-1 '!V17&gt;0,1,0)</f>
        <v>1</v>
      </c>
      <c r="T12" s="91">
        <f>IF('СУ-1 '!W17&gt;0,1,0)</f>
        <v>1</v>
      </c>
      <c r="U12" s="91">
        <f>IF('СУ-1 '!X17&gt;0,1,0)</f>
        <v>1</v>
      </c>
      <c r="V12" s="91">
        <f>IF('СУ-1 '!Y17&gt;0,1,0)</f>
        <v>1</v>
      </c>
      <c r="W12" s="91">
        <f>IF('СУ-1 '!Z17&gt;0,1,0)</f>
        <v>1</v>
      </c>
      <c r="X12" s="91">
        <f>IF('СУ-1 '!AA17&gt;0,1,0)</f>
        <v>1</v>
      </c>
      <c r="Y12" s="91">
        <f>IF('СУ-1 '!AB17&gt;0,1,0)</f>
        <v>1</v>
      </c>
      <c r="Z12" s="91">
        <f>IF('СУ-1 '!AC17&gt;0,1,0)</f>
        <v>1</v>
      </c>
      <c r="AA12" s="91">
        <f>IF('СУ-1 '!AD17&gt;0,1,0)</f>
        <v>1</v>
      </c>
      <c r="AB12" s="91">
        <f>IF('СУ-1 '!AE17&gt;0,1,0)</f>
        <v>1</v>
      </c>
      <c r="AC12" s="91">
        <f>IF('СУ-1 '!AF17&gt;0,1,0)</f>
        <v>1</v>
      </c>
      <c r="AD12" s="91">
        <f>IF('СУ-1 '!AG17&gt;0,1,0)</f>
        <v>1</v>
      </c>
      <c r="AE12" s="91">
        <f>IF('СУ-1 '!AH17&gt;0,1,0)</f>
        <v>1</v>
      </c>
      <c r="AF12" s="91">
        <f>IF('СУ-1 '!AI17&gt;0,1,0)</f>
        <v>1</v>
      </c>
      <c r="AG12" s="91">
        <f>IF('СУ-1 '!AJ17&gt;0,1,0)</f>
        <v>1</v>
      </c>
      <c r="AH12" s="91">
        <f>IF('СУ-1 '!AK17&gt;0,1,0)</f>
        <v>1</v>
      </c>
      <c r="AI12" s="91">
        <f>IF('СУ-1 '!AL17&gt;0,1,0)</f>
        <v>1</v>
      </c>
      <c r="AJ12" s="91">
        <f>IF('СУ-1 '!AM17&gt;0,1,0)</f>
        <v>1</v>
      </c>
      <c r="AK12" s="91">
        <f>IF('СУ-1 '!AN17&gt;0,1,0)</f>
        <v>1</v>
      </c>
      <c r="AL12" s="91">
        <f>IF('СУ-1 '!AO17&gt;0,1,0)</f>
        <v>1</v>
      </c>
      <c r="AM12" s="91">
        <f>IF('СУ-1 '!AP17&gt;0,1,0)</f>
        <v>1</v>
      </c>
      <c r="AN12" s="91">
        <f>IF('СУ-1 '!AQ17&gt;0,1,0)</f>
        <v>1</v>
      </c>
      <c r="AO12" s="91">
        <f>IF('СУ-1 '!AR17&gt;0,1,0)</f>
        <v>1</v>
      </c>
      <c r="AP12" s="91">
        <f>IF('СУ-1 '!AS17&gt;0,1,0)</f>
        <v>1</v>
      </c>
      <c r="AQ12" s="91">
        <f>IF('СУ-1 '!AT17&gt;0,1,0)</f>
        <v>1</v>
      </c>
      <c r="AR12" s="91">
        <f>IF('СУ-1 '!AU17&gt;0,1,0)</f>
        <v>1</v>
      </c>
      <c r="AS12" s="91">
        <f>IF('СУ-1 '!AV17&gt;0,1,0)</f>
        <v>1</v>
      </c>
      <c r="AT12" s="91">
        <f>IF('СУ-1 '!AW17&gt;0,1,0)</f>
        <v>1</v>
      </c>
      <c r="AU12" s="91">
        <f>IF('СУ-1 '!AX17&gt;0,1,0)</f>
        <v>1</v>
      </c>
      <c r="AV12" s="91">
        <f>IF('СУ-1 '!AY17&gt;0,1,0)</f>
        <v>1</v>
      </c>
      <c r="AW12" s="91">
        <f>IF('СУ-1 '!AZ17&gt;0,1,0)</f>
        <v>1</v>
      </c>
      <c r="AX12" s="91">
        <f>IF('СУ-1 '!BA17&gt;0,1,0)</f>
        <v>1</v>
      </c>
      <c r="AY12" s="124">
        <f>IF('СУ-1 '!BB17&gt;0,1,0)</f>
        <v>1</v>
      </c>
      <c r="AZ12" s="124">
        <f>IF('СУ-1 '!BC17&gt;0,1,0)</f>
        <v>1</v>
      </c>
      <c r="BA12" s="124">
        <f>IF('СУ-1 '!BD17&gt;0,1,0)</f>
        <v>1</v>
      </c>
      <c r="BB12" s="124">
        <f>IF('СУ-1 '!BE17&gt;0,1,0)</f>
        <v>1</v>
      </c>
      <c r="BC12" s="151">
        <f t="shared" si="0"/>
        <v>53</v>
      </c>
    </row>
    <row r="13" spans="1:55" ht="13.5" thickBot="1">
      <c r="A13" s="137">
        <v>11</v>
      </c>
      <c r="B13" s="90">
        <f>IF('СУ-1 '!E18&gt;0,1,0)</f>
        <v>1</v>
      </c>
      <c r="C13" s="91">
        <f>IF('СУ-1 '!F18&gt;0,1,0)</f>
        <v>1</v>
      </c>
      <c r="D13" s="91">
        <f>IF('СУ-1 '!G18&gt;0,1,0)</f>
        <v>1</v>
      </c>
      <c r="E13" s="91">
        <f>IF('СУ-1 '!H18&gt;0,1,0)</f>
        <v>1</v>
      </c>
      <c r="F13" s="91">
        <f>IF('СУ-1 '!I18&gt;0,1,0)</f>
        <v>1</v>
      </c>
      <c r="G13" s="91">
        <f>IF('СУ-1 '!J18&gt;0,1,0)</f>
        <v>1</v>
      </c>
      <c r="H13" s="91">
        <f>IF('СУ-1 '!K18&gt;0,1,0)</f>
        <v>1</v>
      </c>
      <c r="I13" s="91">
        <f>IF('СУ-1 '!L18&gt;0,1,0)</f>
        <v>1</v>
      </c>
      <c r="J13" s="91">
        <f>IF('СУ-1 '!M18&gt;0,1,0)</f>
        <v>1</v>
      </c>
      <c r="K13" s="91">
        <f>IF('СУ-1 '!N18&gt;0,1,0)</f>
        <v>1</v>
      </c>
      <c r="L13" s="91">
        <f>IF('СУ-1 '!O18&gt;0,1,0)</f>
        <v>1</v>
      </c>
      <c r="M13" s="91">
        <f>IF('СУ-1 '!P18&gt;0,1,0)</f>
        <v>1</v>
      </c>
      <c r="N13" s="91">
        <f>IF('СУ-1 '!Q18&gt;0,1,0)</f>
        <v>1</v>
      </c>
      <c r="O13" s="91">
        <f>IF('СУ-1 '!R18&gt;0,1,0)</f>
        <v>1</v>
      </c>
      <c r="P13" s="91">
        <f>IF('СУ-1 '!S18&gt;0,1,0)</f>
        <v>1</v>
      </c>
      <c r="Q13" s="91">
        <f>IF('СУ-1 '!T18&gt;0,1,0)</f>
        <v>1</v>
      </c>
      <c r="R13" s="91">
        <f>IF('СУ-1 '!U18&gt;0,1,0)</f>
        <v>1</v>
      </c>
      <c r="S13" s="91">
        <f>IF('СУ-1 '!V18&gt;0,1,0)</f>
        <v>1</v>
      </c>
      <c r="T13" s="91">
        <f>IF('СУ-1 '!W18&gt;0,1,0)</f>
        <v>1</v>
      </c>
      <c r="U13" s="91">
        <f>IF('СУ-1 '!X18&gt;0,1,0)</f>
        <v>1</v>
      </c>
      <c r="V13" s="91">
        <f>IF('СУ-1 '!Y18&gt;0,1,0)</f>
        <v>1</v>
      </c>
      <c r="W13" s="91">
        <f>IF('СУ-1 '!Z18&gt;0,1,0)</f>
        <v>1</v>
      </c>
      <c r="X13" s="91">
        <f>IF('СУ-1 '!AA18&gt;0,1,0)</f>
        <v>1</v>
      </c>
      <c r="Y13" s="91">
        <f>IF('СУ-1 '!AB18&gt;0,1,0)</f>
        <v>1</v>
      </c>
      <c r="Z13" s="91">
        <f>IF('СУ-1 '!AC18&gt;0,1,0)</f>
        <v>1</v>
      </c>
      <c r="AA13" s="91">
        <f>IF('СУ-1 '!AD18&gt;0,1,0)</f>
        <v>1</v>
      </c>
      <c r="AB13" s="91">
        <f>IF('СУ-1 '!AE18&gt;0,1,0)</f>
        <v>1</v>
      </c>
      <c r="AC13" s="91">
        <f>IF('СУ-1 '!AF18&gt;0,1,0)</f>
        <v>1</v>
      </c>
      <c r="AD13" s="91">
        <f>IF('СУ-1 '!AG18&gt;0,1,0)</f>
        <v>1</v>
      </c>
      <c r="AE13" s="91">
        <f>IF('СУ-1 '!AH18&gt;0,1,0)</f>
        <v>1</v>
      </c>
      <c r="AF13" s="91">
        <f>IF('СУ-1 '!AI18&gt;0,1,0)</f>
        <v>1</v>
      </c>
      <c r="AG13" s="91">
        <f>IF('СУ-1 '!AJ18&gt;0,1,0)</f>
        <v>1</v>
      </c>
      <c r="AH13" s="91">
        <f>IF('СУ-1 '!AK18&gt;0,1,0)</f>
        <v>1</v>
      </c>
      <c r="AI13" s="91">
        <f>IF('СУ-1 '!AL18&gt;0,1,0)</f>
        <v>1</v>
      </c>
      <c r="AJ13" s="91">
        <f>IF('СУ-1 '!AM18&gt;0,1,0)</f>
        <v>1</v>
      </c>
      <c r="AK13" s="91">
        <f>IF('СУ-1 '!AN18&gt;0,1,0)</f>
        <v>1</v>
      </c>
      <c r="AL13" s="91">
        <f>IF('СУ-1 '!AO18&gt;0,1,0)</f>
        <v>1</v>
      </c>
      <c r="AM13" s="91">
        <f>IF('СУ-1 '!AP18&gt;0,1,0)</f>
        <v>1</v>
      </c>
      <c r="AN13" s="91">
        <f>IF('СУ-1 '!AQ18&gt;0,1,0)</f>
        <v>1</v>
      </c>
      <c r="AO13" s="91">
        <f>IF('СУ-1 '!AR18&gt;0,1,0)</f>
        <v>1</v>
      </c>
      <c r="AP13" s="91">
        <f>IF('СУ-1 '!AS18&gt;0,1,0)</f>
        <v>1</v>
      </c>
      <c r="AQ13" s="91">
        <f>IF('СУ-1 '!AT18&gt;0,1,0)</f>
        <v>1</v>
      </c>
      <c r="AR13" s="91">
        <f>IF('СУ-1 '!AU18&gt;0,1,0)</f>
        <v>1</v>
      </c>
      <c r="AS13" s="91">
        <f>IF('СУ-1 '!AV18&gt;0,1,0)</f>
        <v>1</v>
      </c>
      <c r="AT13" s="91">
        <f>IF('СУ-1 '!AW18&gt;0,1,0)</f>
        <v>1</v>
      </c>
      <c r="AU13" s="91">
        <f>IF('СУ-1 '!AX18&gt;0,1,0)</f>
        <v>1</v>
      </c>
      <c r="AV13" s="91">
        <f>IF('СУ-1 '!AY18&gt;0,1,0)</f>
        <v>1</v>
      </c>
      <c r="AW13" s="91">
        <f>IF('СУ-1 '!AZ18&gt;0,1,0)</f>
        <v>1</v>
      </c>
      <c r="AX13" s="91">
        <f>IF('СУ-1 '!BA18&gt;0,1,0)</f>
        <v>1</v>
      </c>
      <c r="AY13" s="124">
        <f>IF('СУ-1 '!BB18&gt;0,1,0)</f>
        <v>1</v>
      </c>
      <c r="AZ13" s="124">
        <f>IF('СУ-1 '!BC18&gt;0,1,0)</f>
        <v>1</v>
      </c>
      <c r="BA13" s="124">
        <f>IF('СУ-1 '!BD18&gt;0,1,0)</f>
        <v>1</v>
      </c>
      <c r="BB13" s="124">
        <f>IF('СУ-1 '!BE18&gt;0,1,0)</f>
        <v>1</v>
      </c>
      <c r="BC13" s="151">
        <f t="shared" si="0"/>
        <v>53</v>
      </c>
    </row>
    <row r="14" spans="1:55" ht="13.5" thickBot="1">
      <c r="A14" s="137">
        <v>12</v>
      </c>
      <c r="B14" s="90">
        <f>IF('СУ-1 '!E19&gt;0,1,0)</f>
        <v>1</v>
      </c>
      <c r="C14" s="91">
        <f>IF('СУ-1 '!F19&gt;0,1,0)</f>
        <v>1</v>
      </c>
      <c r="D14" s="91">
        <f>IF('СУ-1 '!G19&gt;0,1,0)</f>
        <v>1</v>
      </c>
      <c r="E14" s="91">
        <f>IF('СУ-1 '!H19&gt;0,1,0)</f>
        <v>1</v>
      </c>
      <c r="F14" s="91">
        <f>IF('СУ-1 '!I19&gt;0,1,0)</f>
        <v>1</v>
      </c>
      <c r="G14" s="91">
        <f>IF('СУ-1 '!J19&gt;0,1,0)</f>
        <v>1</v>
      </c>
      <c r="H14" s="91">
        <f>IF('СУ-1 '!K19&gt;0,1,0)</f>
        <v>1</v>
      </c>
      <c r="I14" s="91">
        <f>IF('СУ-1 '!L19&gt;0,1,0)</f>
        <v>1</v>
      </c>
      <c r="J14" s="91">
        <f>IF('СУ-1 '!M19&gt;0,1,0)</f>
        <v>1</v>
      </c>
      <c r="K14" s="91">
        <f>IF('СУ-1 '!N19&gt;0,1,0)</f>
        <v>1</v>
      </c>
      <c r="L14" s="91">
        <f>IF('СУ-1 '!O19&gt;0,1,0)</f>
        <v>1</v>
      </c>
      <c r="M14" s="91">
        <f>IF('СУ-1 '!P19&gt;0,1,0)</f>
        <v>1</v>
      </c>
      <c r="N14" s="91">
        <f>IF('СУ-1 '!Q19&gt;0,1,0)</f>
        <v>1</v>
      </c>
      <c r="O14" s="91">
        <f>IF('СУ-1 '!R19&gt;0,1,0)</f>
        <v>1</v>
      </c>
      <c r="P14" s="91">
        <f>IF('СУ-1 '!S19&gt;0,1,0)</f>
        <v>1</v>
      </c>
      <c r="Q14" s="91">
        <f>IF('СУ-1 '!T19&gt;0,1,0)</f>
        <v>1</v>
      </c>
      <c r="R14" s="91">
        <f>IF('СУ-1 '!U19&gt;0,1,0)</f>
        <v>1</v>
      </c>
      <c r="S14" s="91">
        <f>IF('СУ-1 '!V19&gt;0,1,0)</f>
        <v>1</v>
      </c>
      <c r="T14" s="91">
        <f>IF('СУ-1 '!W19&gt;0,1,0)</f>
        <v>1</v>
      </c>
      <c r="U14" s="91">
        <f>IF('СУ-1 '!X19&gt;0,1,0)</f>
        <v>1</v>
      </c>
      <c r="V14" s="91">
        <f>IF('СУ-1 '!Y19&gt;0,1,0)</f>
        <v>1</v>
      </c>
      <c r="W14" s="91">
        <f>IF('СУ-1 '!Z19&gt;0,1,0)</f>
        <v>1</v>
      </c>
      <c r="X14" s="91">
        <f>IF('СУ-1 '!AA19&gt;0,1,0)</f>
        <v>1</v>
      </c>
      <c r="Y14" s="91">
        <f>IF('СУ-1 '!AB19&gt;0,1,0)</f>
        <v>1</v>
      </c>
      <c r="Z14" s="91">
        <f>IF('СУ-1 '!AC19&gt;0,1,0)</f>
        <v>1</v>
      </c>
      <c r="AA14" s="91">
        <f>IF('СУ-1 '!AD19&gt;0,1,0)</f>
        <v>1</v>
      </c>
      <c r="AB14" s="91">
        <f>IF('СУ-1 '!AE19&gt;0,1,0)</f>
        <v>1</v>
      </c>
      <c r="AC14" s="91">
        <f>IF('СУ-1 '!AF19&gt;0,1,0)</f>
        <v>1</v>
      </c>
      <c r="AD14" s="91">
        <f>IF('СУ-1 '!AG19&gt;0,1,0)</f>
        <v>1</v>
      </c>
      <c r="AE14" s="91">
        <f>IF('СУ-1 '!AH19&gt;0,1,0)</f>
        <v>1</v>
      </c>
      <c r="AF14" s="91">
        <f>IF('СУ-1 '!AI19&gt;0,1,0)</f>
        <v>1</v>
      </c>
      <c r="AG14" s="91">
        <f>IF('СУ-1 '!AJ19&gt;0,1,0)</f>
        <v>1</v>
      </c>
      <c r="AH14" s="91">
        <f>IF('СУ-1 '!AK19&gt;0,1,0)</f>
        <v>1</v>
      </c>
      <c r="AI14" s="91">
        <f>IF('СУ-1 '!AL19&gt;0,1,0)</f>
        <v>1</v>
      </c>
      <c r="AJ14" s="91">
        <f>IF('СУ-1 '!AM19&gt;0,1,0)</f>
        <v>1</v>
      </c>
      <c r="AK14" s="91">
        <f>IF('СУ-1 '!AN19&gt;0,1,0)</f>
        <v>1</v>
      </c>
      <c r="AL14" s="91">
        <f>IF('СУ-1 '!AO19&gt;0,1,0)</f>
        <v>1</v>
      </c>
      <c r="AM14" s="91">
        <f>IF('СУ-1 '!AP19&gt;0,1,0)</f>
        <v>1</v>
      </c>
      <c r="AN14" s="91">
        <f>IF('СУ-1 '!AQ19&gt;0,1,0)</f>
        <v>1</v>
      </c>
      <c r="AO14" s="91">
        <f>IF('СУ-1 '!AR19&gt;0,1,0)</f>
        <v>1</v>
      </c>
      <c r="AP14" s="91">
        <f>IF('СУ-1 '!AS19&gt;0,1,0)</f>
        <v>1</v>
      </c>
      <c r="AQ14" s="91">
        <f>IF('СУ-1 '!AT19&gt;0,1,0)</f>
        <v>1</v>
      </c>
      <c r="AR14" s="91">
        <f>IF('СУ-1 '!AU19&gt;0,1,0)</f>
        <v>1</v>
      </c>
      <c r="AS14" s="91">
        <f>IF('СУ-1 '!AV19&gt;0,1,0)</f>
        <v>1</v>
      </c>
      <c r="AT14" s="91">
        <f>IF('СУ-1 '!AW19&gt;0,1,0)</f>
        <v>1</v>
      </c>
      <c r="AU14" s="91">
        <f>IF('СУ-1 '!AX19&gt;0,1,0)</f>
        <v>1</v>
      </c>
      <c r="AV14" s="91">
        <f>IF('СУ-1 '!AY19&gt;0,1,0)</f>
        <v>1</v>
      </c>
      <c r="AW14" s="91">
        <f>IF('СУ-1 '!AZ19&gt;0,1,0)</f>
        <v>1</v>
      </c>
      <c r="AX14" s="91">
        <f>IF('СУ-1 '!BA19&gt;0,1,0)</f>
        <v>1</v>
      </c>
      <c r="AY14" s="124">
        <f>IF('СУ-1 '!BB19&gt;0,1,0)</f>
        <v>1</v>
      </c>
      <c r="AZ14" s="124">
        <f>IF('СУ-1 '!BC19&gt;0,1,0)</f>
        <v>1</v>
      </c>
      <c r="BA14" s="124">
        <f>IF('СУ-1 '!BD19&gt;0,1,0)</f>
        <v>1</v>
      </c>
      <c r="BB14" s="124">
        <f>IF('СУ-1 '!BE19&gt;0,1,0)</f>
        <v>1</v>
      </c>
      <c r="BC14" s="151">
        <f t="shared" si="0"/>
        <v>53</v>
      </c>
    </row>
    <row r="15" spans="1:55" ht="13.5" thickBot="1">
      <c r="A15" s="137">
        <v>13</v>
      </c>
      <c r="B15" s="90">
        <f>IF('СУ-1 '!E20&gt;0,1,0)</f>
        <v>1</v>
      </c>
      <c r="C15" s="91">
        <f>IF('СУ-1 '!F20&gt;0,1,0)</f>
        <v>1</v>
      </c>
      <c r="D15" s="91">
        <f>IF('СУ-1 '!G20&gt;0,1,0)</f>
        <v>1</v>
      </c>
      <c r="E15" s="91">
        <f>IF('СУ-1 '!H20&gt;0,1,0)</f>
        <v>1</v>
      </c>
      <c r="F15" s="91">
        <f>IF('СУ-1 '!I20&gt;0,1,0)</f>
        <v>1</v>
      </c>
      <c r="G15" s="91">
        <f>IF('СУ-1 '!J20&gt;0,1,0)</f>
        <v>1</v>
      </c>
      <c r="H15" s="91">
        <f>IF('СУ-1 '!K20&gt;0,1,0)</f>
        <v>1</v>
      </c>
      <c r="I15" s="91">
        <f>IF('СУ-1 '!L20&gt;0,1,0)</f>
        <v>1</v>
      </c>
      <c r="J15" s="91">
        <f>IF('СУ-1 '!M20&gt;0,1,0)</f>
        <v>1</v>
      </c>
      <c r="K15" s="91">
        <f>IF('СУ-1 '!N20&gt;0,1,0)</f>
        <v>1</v>
      </c>
      <c r="L15" s="91">
        <f>IF('СУ-1 '!O20&gt;0,1,0)</f>
        <v>1</v>
      </c>
      <c r="M15" s="91">
        <f>IF('СУ-1 '!P20&gt;0,1,0)</f>
        <v>1</v>
      </c>
      <c r="N15" s="91">
        <f>IF('СУ-1 '!Q20&gt;0,1,0)</f>
        <v>1</v>
      </c>
      <c r="O15" s="91">
        <f>IF('СУ-1 '!R20&gt;0,1,0)</f>
        <v>1</v>
      </c>
      <c r="P15" s="91">
        <f>IF('СУ-1 '!S20&gt;0,1,0)</f>
        <v>1</v>
      </c>
      <c r="Q15" s="91">
        <f>IF('СУ-1 '!T20&gt;0,1,0)</f>
        <v>1</v>
      </c>
      <c r="R15" s="91">
        <f>IF('СУ-1 '!U20&gt;0,1,0)</f>
        <v>1</v>
      </c>
      <c r="S15" s="91">
        <f>IF('СУ-1 '!V20&gt;0,1,0)</f>
        <v>1</v>
      </c>
      <c r="T15" s="91">
        <f>IF('СУ-1 '!W20&gt;0,1,0)</f>
        <v>1</v>
      </c>
      <c r="U15" s="91">
        <f>IF('СУ-1 '!X20&gt;0,1,0)</f>
        <v>1</v>
      </c>
      <c r="V15" s="91">
        <f>IF('СУ-1 '!Y20&gt;0,1,0)</f>
        <v>1</v>
      </c>
      <c r="W15" s="91">
        <f>IF('СУ-1 '!Z20&gt;0,1,0)</f>
        <v>1</v>
      </c>
      <c r="X15" s="91">
        <f>IF('СУ-1 '!AA20&gt;0,1,0)</f>
        <v>1</v>
      </c>
      <c r="Y15" s="91">
        <f>IF('СУ-1 '!AB20&gt;0,1,0)</f>
        <v>1</v>
      </c>
      <c r="Z15" s="91">
        <f>IF('СУ-1 '!AC20&gt;0,1,0)</f>
        <v>1</v>
      </c>
      <c r="AA15" s="91">
        <f>IF('СУ-1 '!AD20&gt;0,1,0)</f>
        <v>1</v>
      </c>
      <c r="AB15" s="91">
        <f>IF('СУ-1 '!AE20&gt;0,1,0)</f>
        <v>1</v>
      </c>
      <c r="AC15" s="91">
        <f>IF('СУ-1 '!AF20&gt;0,1,0)</f>
        <v>1</v>
      </c>
      <c r="AD15" s="91">
        <f>IF('СУ-1 '!AG20&gt;0,1,0)</f>
        <v>1</v>
      </c>
      <c r="AE15" s="91">
        <f>IF('СУ-1 '!AH20&gt;0,1,0)</f>
        <v>1</v>
      </c>
      <c r="AF15" s="91">
        <f>IF('СУ-1 '!AI20&gt;0,1,0)</f>
        <v>1</v>
      </c>
      <c r="AG15" s="91">
        <f>IF('СУ-1 '!AJ20&gt;0,1,0)</f>
        <v>1</v>
      </c>
      <c r="AH15" s="91">
        <f>IF('СУ-1 '!AK20&gt;0,1,0)</f>
        <v>1</v>
      </c>
      <c r="AI15" s="91">
        <f>IF('СУ-1 '!AL20&gt;0,1,0)</f>
        <v>1</v>
      </c>
      <c r="AJ15" s="91">
        <f>IF('СУ-1 '!AM20&gt;0,1,0)</f>
        <v>1</v>
      </c>
      <c r="AK15" s="91">
        <f>IF('СУ-1 '!AN20&gt;0,1,0)</f>
        <v>1</v>
      </c>
      <c r="AL15" s="91">
        <f>IF('СУ-1 '!AO20&gt;0,1,0)</f>
        <v>1</v>
      </c>
      <c r="AM15" s="91">
        <f>IF('СУ-1 '!AP20&gt;0,1,0)</f>
        <v>1</v>
      </c>
      <c r="AN15" s="91">
        <f>IF('СУ-1 '!AQ20&gt;0,1,0)</f>
        <v>1</v>
      </c>
      <c r="AO15" s="91">
        <f>IF('СУ-1 '!AR20&gt;0,1,0)</f>
        <v>1</v>
      </c>
      <c r="AP15" s="91">
        <f>IF('СУ-1 '!AS20&gt;0,1,0)</f>
        <v>1</v>
      </c>
      <c r="AQ15" s="91">
        <f>IF('СУ-1 '!AT20&gt;0,1,0)</f>
        <v>1</v>
      </c>
      <c r="AR15" s="91">
        <f>IF('СУ-1 '!AU20&gt;0,1,0)</f>
        <v>1</v>
      </c>
      <c r="AS15" s="91">
        <f>IF('СУ-1 '!AV20&gt;0,1,0)</f>
        <v>1</v>
      </c>
      <c r="AT15" s="91">
        <f>IF('СУ-1 '!AW20&gt;0,1,0)</f>
        <v>1</v>
      </c>
      <c r="AU15" s="91">
        <f>IF('СУ-1 '!AX20&gt;0,1,0)</f>
        <v>1</v>
      </c>
      <c r="AV15" s="91">
        <f>IF('СУ-1 '!AY20&gt;0,1,0)</f>
        <v>1</v>
      </c>
      <c r="AW15" s="91">
        <f>IF('СУ-1 '!AZ20&gt;0,1,0)</f>
        <v>1</v>
      </c>
      <c r="AX15" s="91">
        <f>IF('СУ-1 '!BA20&gt;0,1,0)</f>
        <v>1</v>
      </c>
      <c r="AY15" s="124">
        <f>IF('СУ-1 '!BB20&gt;0,1,0)</f>
        <v>1</v>
      </c>
      <c r="AZ15" s="124">
        <f>IF('СУ-1 '!BC20&gt;0,1,0)</f>
        <v>1</v>
      </c>
      <c r="BA15" s="124">
        <f>IF('СУ-1 '!BD20&gt;0,1,0)</f>
        <v>1</v>
      </c>
      <c r="BB15" s="124">
        <f>IF('СУ-1 '!BE20&gt;0,1,0)</f>
        <v>1</v>
      </c>
      <c r="BC15" s="151">
        <f t="shared" si="0"/>
        <v>53</v>
      </c>
    </row>
    <row r="16" spans="1:55" ht="13.5" thickBot="1">
      <c r="A16" s="137">
        <v>14</v>
      </c>
      <c r="B16" s="90">
        <f>IF('СУ-1 '!E21&gt;0,1,0)</f>
        <v>1</v>
      </c>
      <c r="C16" s="91">
        <f>IF('СУ-1 '!F21&gt;0,1,0)</f>
        <v>1</v>
      </c>
      <c r="D16" s="91">
        <f>IF('СУ-1 '!G21&gt;0,1,0)</f>
        <v>1</v>
      </c>
      <c r="E16" s="91">
        <f>IF('СУ-1 '!H21&gt;0,1,0)</f>
        <v>1</v>
      </c>
      <c r="F16" s="91">
        <f>IF('СУ-1 '!I21&gt;0,1,0)</f>
        <v>1</v>
      </c>
      <c r="G16" s="91">
        <f>IF('СУ-1 '!J21&gt;0,1,0)</f>
        <v>1</v>
      </c>
      <c r="H16" s="91">
        <f>IF('СУ-1 '!K21&gt;0,1,0)</f>
        <v>1</v>
      </c>
      <c r="I16" s="91">
        <f>IF('СУ-1 '!L21&gt;0,1,0)</f>
        <v>1</v>
      </c>
      <c r="J16" s="91">
        <f>IF('СУ-1 '!M21&gt;0,1,0)</f>
        <v>1</v>
      </c>
      <c r="K16" s="91">
        <f>IF('СУ-1 '!N21&gt;0,1,0)</f>
        <v>1</v>
      </c>
      <c r="L16" s="91">
        <f>IF('СУ-1 '!O21&gt;0,1,0)</f>
        <v>1</v>
      </c>
      <c r="M16" s="91">
        <f>IF('СУ-1 '!P21&gt;0,1,0)</f>
        <v>1</v>
      </c>
      <c r="N16" s="91">
        <f>IF('СУ-1 '!Q21&gt;0,1,0)</f>
        <v>1</v>
      </c>
      <c r="O16" s="91">
        <f>IF('СУ-1 '!R21&gt;0,1,0)</f>
        <v>1</v>
      </c>
      <c r="P16" s="91">
        <f>IF('СУ-1 '!S21&gt;0,1,0)</f>
        <v>1</v>
      </c>
      <c r="Q16" s="91">
        <f>IF('СУ-1 '!T21&gt;0,1,0)</f>
        <v>1</v>
      </c>
      <c r="R16" s="91">
        <f>IF('СУ-1 '!U21&gt;0,1,0)</f>
        <v>1</v>
      </c>
      <c r="S16" s="91">
        <f>IF('СУ-1 '!V21&gt;0,1,0)</f>
        <v>1</v>
      </c>
      <c r="T16" s="91">
        <f>IF('СУ-1 '!W21&gt;0,1,0)</f>
        <v>1</v>
      </c>
      <c r="U16" s="91">
        <f>IF('СУ-1 '!X21&gt;0,1,0)</f>
        <v>1</v>
      </c>
      <c r="V16" s="91">
        <f>IF('СУ-1 '!Y21&gt;0,1,0)</f>
        <v>1</v>
      </c>
      <c r="W16" s="91">
        <f>IF('СУ-1 '!Z21&gt;0,1,0)</f>
        <v>1</v>
      </c>
      <c r="X16" s="91">
        <f>IF('СУ-1 '!AA21&gt;0,1,0)</f>
        <v>1</v>
      </c>
      <c r="Y16" s="91">
        <f>IF('СУ-1 '!AB21&gt;0,1,0)</f>
        <v>1</v>
      </c>
      <c r="Z16" s="91">
        <f>IF('СУ-1 '!AC21&gt;0,1,0)</f>
        <v>1</v>
      </c>
      <c r="AA16" s="91">
        <f>IF('СУ-1 '!AD21&gt;0,1,0)</f>
        <v>1</v>
      </c>
      <c r="AB16" s="91">
        <f>IF('СУ-1 '!AE21&gt;0,1,0)</f>
        <v>1</v>
      </c>
      <c r="AC16" s="91">
        <f>IF('СУ-1 '!AF21&gt;0,1,0)</f>
        <v>1</v>
      </c>
      <c r="AD16" s="91">
        <f>IF('СУ-1 '!AG21&gt;0,1,0)</f>
        <v>1</v>
      </c>
      <c r="AE16" s="91">
        <f>IF('СУ-1 '!AH21&gt;0,1,0)</f>
        <v>1</v>
      </c>
      <c r="AF16" s="91">
        <f>IF('СУ-1 '!AI21&gt;0,1,0)</f>
        <v>1</v>
      </c>
      <c r="AG16" s="91">
        <f>IF('СУ-1 '!AJ21&gt;0,1,0)</f>
        <v>1</v>
      </c>
      <c r="AH16" s="91">
        <f>IF('СУ-1 '!AK21&gt;0,1,0)</f>
        <v>1</v>
      </c>
      <c r="AI16" s="91">
        <f>IF('СУ-1 '!AL21&gt;0,1,0)</f>
        <v>1</v>
      </c>
      <c r="AJ16" s="91">
        <f>IF('СУ-1 '!AM21&gt;0,1,0)</f>
        <v>1</v>
      </c>
      <c r="AK16" s="91">
        <f>IF('СУ-1 '!AN21&gt;0,1,0)</f>
        <v>1</v>
      </c>
      <c r="AL16" s="91">
        <f>IF('СУ-1 '!AO21&gt;0,1,0)</f>
        <v>1</v>
      </c>
      <c r="AM16" s="91">
        <f>IF('СУ-1 '!AP21&gt;0,1,0)</f>
        <v>1</v>
      </c>
      <c r="AN16" s="91">
        <f>IF('СУ-1 '!AQ21&gt;0,1,0)</f>
        <v>1</v>
      </c>
      <c r="AO16" s="91">
        <f>IF('СУ-1 '!AR21&gt;0,1,0)</f>
        <v>1</v>
      </c>
      <c r="AP16" s="91">
        <f>IF('СУ-1 '!AS21&gt;0,1,0)</f>
        <v>1</v>
      </c>
      <c r="AQ16" s="91">
        <f>IF('СУ-1 '!AT21&gt;0,1,0)</f>
        <v>1</v>
      </c>
      <c r="AR16" s="91">
        <f>IF('СУ-1 '!AU21&gt;0,1,0)</f>
        <v>1</v>
      </c>
      <c r="AS16" s="91">
        <f>IF('СУ-1 '!AV21&gt;0,1,0)</f>
        <v>1</v>
      </c>
      <c r="AT16" s="91">
        <f>IF('СУ-1 '!AW21&gt;0,1,0)</f>
        <v>1</v>
      </c>
      <c r="AU16" s="91">
        <f>IF('СУ-1 '!AX21&gt;0,1,0)</f>
        <v>1</v>
      </c>
      <c r="AV16" s="91">
        <f>IF('СУ-1 '!AY21&gt;0,1,0)</f>
        <v>1</v>
      </c>
      <c r="AW16" s="91">
        <f>IF('СУ-1 '!AZ21&gt;0,1,0)</f>
        <v>1</v>
      </c>
      <c r="AX16" s="91">
        <f>IF('СУ-1 '!BA21&gt;0,1,0)</f>
        <v>1</v>
      </c>
      <c r="AY16" s="124">
        <f>IF('СУ-1 '!BB21&gt;0,1,0)</f>
        <v>1</v>
      </c>
      <c r="AZ16" s="124">
        <f>IF('СУ-1 '!BC21&gt;0,1,0)</f>
        <v>1</v>
      </c>
      <c r="BA16" s="124">
        <f>IF('СУ-1 '!BD21&gt;0,1,0)</f>
        <v>1</v>
      </c>
      <c r="BB16" s="124">
        <f>IF('СУ-1 '!BE21&gt;0,1,0)</f>
        <v>1</v>
      </c>
      <c r="BC16" s="151">
        <f t="shared" si="0"/>
        <v>53</v>
      </c>
    </row>
    <row r="17" spans="1:55" ht="13.5" thickBot="1">
      <c r="A17" s="137">
        <v>15</v>
      </c>
      <c r="B17" s="90">
        <f>IF('СУ-1 '!E22&gt;0,1,0)</f>
        <v>1</v>
      </c>
      <c r="C17" s="91">
        <f>IF('СУ-1 '!F22&gt;0,1,0)</f>
        <v>1</v>
      </c>
      <c r="D17" s="91">
        <f>IF('СУ-1 '!G22&gt;0,1,0)</f>
        <v>1</v>
      </c>
      <c r="E17" s="91">
        <f>IF('СУ-1 '!H22&gt;0,1,0)</f>
        <v>1</v>
      </c>
      <c r="F17" s="91">
        <f>IF('СУ-1 '!I22&gt;0,1,0)</f>
        <v>1</v>
      </c>
      <c r="G17" s="91">
        <f>IF('СУ-1 '!J22&gt;0,1,0)</f>
        <v>1</v>
      </c>
      <c r="H17" s="91">
        <f>IF('СУ-1 '!K22&gt;0,1,0)</f>
        <v>1</v>
      </c>
      <c r="I17" s="91">
        <f>IF('СУ-1 '!L22&gt;0,1,0)</f>
        <v>1</v>
      </c>
      <c r="J17" s="91">
        <f>IF('СУ-1 '!M22&gt;0,1,0)</f>
        <v>1</v>
      </c>
      <c r="K17" s="91">
        <f>IF('СУ-1 '!N22&gt;0,1,0)</f>
        <v>1</v>
      </c>
      <c r="L17" s="91">
        <f>IF('СУ-1 '!O22&gt;0,1,0)</f>
        <v>1</v>
      </c>
      <c r="M17" s="91">
        <f>IF('СУ-1 '!P22&gt;0,1,0)</f>
        <v>1</v>
      </c>
      <c r="N17" s="91">
        <f>IF('СУ-1 '!Q22&gt;0,1,0)</f>
        <v>1</v>
      </c>
      <c r="O17" s="91">
        <f>IF('СУ-1 '!R22&gt;0,1,0)</f>
        <v>1</v>
      </c>
      <c r="P17" s="91">
        <f>IF('СУ-1 '!S22&gt;0,1,0)</f>
        <v>1</v>
      </c>
      <c r="Q17" s="91">
        <f>IF('СУ-1 '!T22&gt;0,1,0)</f>
        <v>1</v>
      </c>
      <c r="R17" s="91">
        <f>IF('СУ-1 '!U22&gt;0,1,0)</f>
        <v>1</v>
      </c>
      <c r="S17" s="91">
        <f>IF('СУ-1 '!V22&gt;0,1,0)</f>
        <v>1</v>
      </c>
      <c r="T17" s="91">
        <f>IF('СУ-1 '!W22&gt;0,1,0)</f>
        <v>1</v>
      </c>
      <c r="U17" s="91">
        <f>IF('СУ-1 '!X22&gt;0,1,0)</f>
        <v>1</v>
      </c>
      <c r="V17" s="91">
        <f>IF('СУ-1 '!Y22&gt;0,1,0)</f>
        <v>1</v>
      </c>
      <c r="W17" s="91">
        <f>IF('СУ-1 '!Z22&gt;0,1,0)</f>
        <v>1</v>
      </c>
      <c r="X17" s="91">
        <f>IF('СУ-1 '!AA22&gt;0,1,0)</f>
        <v>1</v>
      </c>
      <c r="Y17" s="91">
        <f>IF('СУ-1 '!AB22&gt;0,1,0)</f>
        <v>1</v>
      </c>
      <c r="Z17" s="91">
        <f>IF('СУ-1 '!AC22&gt;0,1,0)</f>
        <v>1</v>
      </c>
      <c r="AA17" s="91">
        <f>IF('СУ-1 '!AD22&gt;0,1,0)</f>
        <v>1</v>
      </c>
      <c r="AB17" s="91">
        <f>IF('СУ-1 '!AE22&gt;0,1,0)</f>
        <v>1</v>
      </c>
      <c r="AC17" s="91">
        <f>IF('СУ-1 '!AF22&gt;0,1,0)</f>
        <v>1</v>
      </c>
      <c r="AD17" s="91">
        <f>IF('СУ-1 '!AG22&gt;0,1,0)</f>
        <v>1</v>
      </c>
      <c r="AE17" s="91">
        <f>IF('СУ-1 '!AH22&gt;0,1,0)</f>
        <v>1</v>
      </c>
      <c r="AF17" s="91">
        <f>IF('СУ-1 '!AI22&gt;0,1,0)</f>
        <v>1</v>
      </c>
      <c r="AG17" s="91">
        <f>IF('СУ-1 '!AJ22&gt;0,1,0)</f>
        <v>1</v>
      </c>
      <c r="AH17" s="91">
        <f>IF('СУ-1 '!AK22&gt;0,1,0)</f>
        <v>1</v>
      </c>
      <c r="AI17" s="91">
        <f>IF('СУ-1 '!AL22&gt;0,1,0)</f>
        <v>1</v>
      </c>
      <c r="AJ17" s="91">
        <f>IF('СУ-1 '!AM22&gt;0,1,0)</f>
        <v>1</v>
      </c>
      <c r="AK17" s="91">
        <f>IF('СУ-1 '!AN22&gt;0,1,0)</f>
        <v>1</v>
      </c>
      <c r="AL17" s="91">
        <f>IF('СУ-1 '!AO22&gt;0,1,0)</f>
        <v>1</v>
      </c>
      <c r="AM17" s="91">
        <f>IF('СУ-1 '!AP22&gt;0,1,0)</f>
        <v>1</v>
      </c>
      <c r="AN17" s="91">
        <f>IF('СУ-1 '!AQ22&gt;0,1,0)</f>
        <v>1</v>
      </c>
      <c r="AO17" s="91">
        <f>IF('СУ-1 '!AR22&gt;0,1,0)</f>
        <v>1</v>
      </c>
      <c r="AP17" s="91">
        <f>IF('СУ-1 '!AS22&gt;0,1,0)</f>
        <v>1</v>
      </c>
      <c r="AQ17" s="91">
        <f>IF('СУ-1 '!AT22&gt;0,1,0)</f>
        <v>1</v>
      </c>
      <c r="AR17" s="91">
        <f>IF('СУ-1 '!AU22&gt;0,1,0)</f>
        <v>1</v>
      </c>
      <c r="AS17" s="91">
        <f>IF('СУ-1 '!AV22&gt;0,1,0)</f>
        <v>1</v>
      </c>
      <c r="AT17" s="91">
        <f>IF('СУ-1 '!AW22&gt;0,1,0)</f>
        <v>1</v>
      </c>
      <c r="AU17" s="91">
        <f>IF('СУ-1 '!AX22&gt;0,1,0)</f>
        <v>1</v>
      </c>
      <c r="AV17" s="91">
        <f>IF('СУ-1 '!AY22&gt;0,1,0)</f>
        <v>1</v>
      </c>
      <c r="AW17" s="91">
        <f>IF('СУ-1 '!AZ22&gt;0,1,0)</f>
        <v>1</v>
      </c>
      <c r="AX17" s="91">
        <f>IF('СУ-1 '!BA22&gt;0,1,0)</f>
        <v>1</v>
      </c>
      <c r="AY17" s="124">
        <f>IF('СУ-1 '!BB22&gt;0,1,0)</f>
        <v>1</v>
      </c>
      <c r="AZ17" s="124">
        <f>IF('СУ-1 '!BC22&gt;0,1,0)</f>
        <v>1</v>
      </c>
      <c r="BA17" s="124">
        <f>IF('СУ-1 '!BD22&gt;0,1,0)</f>
        <v>1</v>
      </c>
      <c r="BB17" s="124">
        <f>IF('СУ-1 '!BE22&gt;0,1,0)</f>
        <v>1</v>
      </c>
      <c r="BC17" s="151">
        <f t="shared" si="0"/>
        <v>53</v>
      </c>
    </row>
    <row r="18" spans="1:55" ht="13.5" thickBot="1">
      <c r="A18" s="137">
        <v>16</v>
      </c>
      <c r="B18" s="90">
        <f>IF('СУ-1 '!E23&gt;0,1,0)</f>
        <v>1</v>
      </c>
      <c r="C18" s="91">
        <f>IF('СУ-1 '!F23&gt;0,1,0)</f>
        <v>1</v>
      </c>
      <c r="D18" s="91">
        <f>IF('СУ-1 '!G23&gt;0,1,0)</f>
        <v>1</v>
      </c>
      <c r="E18" s="91">
        <f>IF('СУ-1 '!H23&gt;0,1,0)</f>
        <v>1</v>
      </c>
      <c r="F18" s="91">
        <f>IF('СУ-1 '!I23&gt;0,1,0)</f>
        <v>1</v>
      </c>
      <c r="G18" s="91">
        <f>IF('СУ-1 '!J23&gt;0,1,0)</f>
        <v>1</v>
      </c>
      <c r="H18" s="91">
        <f>IF('СУ-1 '!K23&gt;0,1,0)</f>
        <v>1</v>
      </c>
      <c r="I18" s="91">
        <f>IF('СУ-1 '!L23&gt;0,1,0)</f>
        <v>1</v>
      </c>
      <c r="J18" s="91">
        <f>IF('СУ-1 '!M23&gt;0,1,0)</f>
        <v>1</v>
      </c>
      <c r="K18" s="91">
        <f>IF('СУ-1 '!N23&gt;0,1,0)</f>
        <v>1</v>
      </c>
      <c r="L18" s="91">
        <f>IF('СУ-1 '!O23&gt;0,1,0)</f>
        <v>1</v>
      </c>
      <c r="M18" s="91">
        <f>IF('СУ-1 '!P23&gt;0,1,0)</f>
        <v>1</v>
      </c>
      <c r="N18" s="91">
        <f>IF('СУ-1 '!Q23&gt;0,1,0)</f>
        <v>1</v>
      </c>
      <c r="O18" s="91">
        <f>IF('СУ-1 '!R23&gt;0,1,0)</f>
        <v>1</v>
      </c>
      <c r="P18" s="91">
        <f>IF('СУ-1 '!S23&gt;0,1,0)</f>
        <v>1</v>
      </c>
      <c r="Q18" s="91">
        <f>IF('СУ-1 '!T23&gt;0,1,0)</f>
        <v>1</v>
      </c>
      <c r="R18" s="91">
        <f>IF('СУ-1 '!U23&gt;0,1,0)</f>
        <v>1</v>
      </c>
      <c r="S18" s="91">
        <f>IF('СУ-1 '!V23&gt;0,1,0)</f>
        <v>1</v>
      </c>
      <c r="T18" s="91">
        <f>IF('СУ-1 '!W23&gt;0,1,0)</f>
        <v>1</v>
      </c>
      <c r="U18" s="91">
        <f>IF('СУ-1 '!X23&gt;0,1,0)</f>
        <v>1</v>
      </c>
      <c r="V18" s="91">
        <f>IF('СУ-1 '!Y23&gt;0,1,0)</f>
        <v>1</v>
      </c>
      <c r="W18" s="91">
        <f>IF('СУ-1 '!Z23&gt;0,1,0)</f>
        <v>1</v>
      </c>
      <c r="X18" s="91">
        <f>IF('СУ-1 '!AA23&gt;0,1,0)</f>
        <v>1</v>
      </c>
      <c r="Y18" s="91">
        <f>IF('СУ-1 '!AB23&gt;0,1,0)</f>
        <v>1</v>
      </c>
      <c r="Z18" s="91">
        <f>IF('СУ-1 '!AC23&gt;0,1,0)</f>
        <v>1</v>
      </c>
      <c r="AA18" s="91">
        <f>IF('СУ-1 '!AD23&gt;0,1,0)</f>
        <v>1</v>
      </c>
      <c r="AB18" s="91">
        <f>IF('СУ-1 '!AE23&gt;0,1,0)</f>
        <v>1</v>
      </c>
      <c r="AC18" s="91">
        <f>IF('СУ-1 '!AF23&gt;0,1,0)</f>
        <v>1</v>
      </c>
      <c r="AD18" s="91">
        <f>IF('СУ-1 '!AG23&gt;0,1,0)</f>
        <v>1</v>
      </c>
      <c r="AE18" s="91">
        <f>IF('СУ-1 '!AH23&gt;0,1,0)</f>
        <v>1</v>
      </c>
      <c r="AF18" s="91">
        <f>IF('СУ-1 '!AI23&gt;0,1,0)</f>
        <v>1</v>
      </c>
      <c r="AG18" s="91">
        <f>IF('СУ-1 '!AJ23&gt;0,1,0)</f>
        <v>1</v>
      </c>
      <c r="AH18" s="91">
        <f>IF('СУ-1 '!AK23&gt;0,1,0)</f>
        <v>1</v>
      </c>
      <c r="AI18" s="91">
        <f>IF('СУ-1 '!AL23&gt;0,1,0)</f>
        <v>1</v>
      </c>
      <c r="AJ18" s="91">
        <f>IF('СУ-1 '!AM23&gt;0,1,0)</f>
        <v>1</v>
      </c>
      <c r="AK18" s="91">
        <f>IF('СУ-1 '!AN23&gt;0,1,0)</f>
        <v>1</v>
      </c>
      <c r="AL18" s="91">
        <f>IF('СУ-1 '!AO23&gt;0,1,0)</f>
        <v>1</v>
      </c>
      <c r="AM18" s="91">
        <f>IF('СУ-1 '!AP23&gt;0,1,0)</f>
        <v>1</v>
      </c>
      <c r="AN18" s="91">
        <f>IF('СУ-1 '!AQ23&gt;0,1,0)</f>
        <v>1</v>
      </c>
      <c r="AO18" s="91">
        <f>IF('СУ-1 '!AR23&gt;0,1,0)</f>
        <v>1</v>
      </c>
      <c r="AP18" s="91">
        <f>IF('СУ-1 '!AS23&gt;0,1,0)</f>
        <v>1</v>
      </c>
      <c r="AQ18" s="91">
        <f>IF('СУ-1 '!AT23&gt;0,1,0)</f>
        <v>1</v>
      </c>
      <c r="AR18" s="91">
        <f>IF('СУ-1 '!AU23&gt;0,1,0)</f>
        <v>1</v>
      </c>
      <c r="AS18" s="91">
        <f>IF('СУ-1 '!AV23&gt;0,1,0)</f>
        <v>1</v>
      </c>
      <c r="AT18" s="91">
        <f>IF('СУ-1 '!AW23&gt;0,1,0)</f>
        <v>1</v>
      </c>
      <c r="AU18" s="91">
        <f>IF('СУ-1 '!AX23&gt;0,1,0)</f>
        <v>1</v>
      </c>
      <c r="AV18" s="91">
        <f>IF('СУ-1 '!AY23&gt;0,1,0)</f>
        <v>1</v>
      </c>
      <c r="AW18" s="91">
        <f>IF('СУ-1 '!AZ23&gt;0,1,0)</f>
        <v>1</v>
      </c>
      <c r="AX18" s="91">
        <f>IF('СУ-1 '!BA23&gt;0,1,0)</f>
        <v>1</v>
      </c>
      <c r="AY18" s="124">
        <f>IF('СУ-1 '!BB23&gt;0,1,0)</f>
        <v>1</v>
      </c>
      <c r="AZ18" s="124">
        <f>IF('СУ-1 '!BC23&gt;0,1,0)</f>
        <v>1</v>
      </c>
      <c r="BA18" s="124">
        <f>IF('СУ-1 '!BD23&gt;0,1,0)</f>
        <v>1</v>
      </c>
      <c r="BB18" s="124">
        <f>IF('СУ-1 '!BE23&gt;0,1,0)</f>
        <v>1</v>
      </c>
      <c r="BC18" s="151">
        <f t="shared" si="0"/>
        <v>53</v>
      </c>
    </row>
    <row r="19" spans="1:55" ht="13.5" thickBot="1">
      <c r="A19" s="137">
        <v>17</v>
      </c>
      <c r="B19" s="90">
        <f>IF('СУ-1 '!E24&gt;0,1,0)</f>
        <v>1</v>
      </c>
      <c r="C19" s="91">
        <f>IF('СУ-1 '!F24&gt;0,1,0)</f>
        <v>1</v>
      </c>
      <c r="D19" s="91">
        <f>IF('СУ-1 '!G24&gt;0,1,0)</f>
        <v>1</v>
      </c>
      <c r="E19" s="91">
        <f>IF('СУ-1 '!H24&gt;0,1,0)</f>
        <v>1</v>
      </c>
      <c r="F19" s="91">
        <f>IF('СУ-1 '!I24&gt;0,1,0)</f>
        <v>1</v>
      </c>
      <c r="G19" s="91">
        <f>IF('СУ-1 '!J24&gt;0,1,0)</f>
        <v>1</v>
      </c>
      <c r="H19" s="91">
        <f>IF('СУ-1 '!K24&gt;0,1,0)</f>
        <v>1</v>
      </c>
      <c r="I19" s="91">
        <f>IF('СУ-1 '!L24&gt;0,1,0)</f>
        <v>1</v>
      </c>
      <c r="J19" s="91">
        <f>IF('СУ-1 '!M24&gt;0,1,0)</f>
        <v>1</v>
      </c>
      <c r="K19" s="91">
        <f>IF('СУ-1 '!N24&gt;0,1,0)</f>
        <v>1</v>
      </c>
      <c r="L19" s="91">
        <f>IF('СУ-1 '!O24&gt;0,1,0)</f>
        <v>1</v>
      </c>
      <c r="M19" s="91">
        <f>IF('СУ-1 '!P24&gt;0,1,0)</f>
        <v>1</v>
      </c>
      <c r="N19" s="91">
        <f>IF('СУ-1 '!Q24&gt;0,1,0)</f>
        <v>1</v>
      </c>
      <c r="O19" s="91">
        <f>IF('СУ-1 '!R24&gt;0,1,0)</f>
        <v>1</v>
      </c>
      <c r="P19" s="91">
        <f>IF('СУ-1 '!S24&gt;0,1,0)</f>
        <v>1</v>
      </c>
      <c r="Q19" s="91">
        <f>IF('СУ-1 '!T24&gt;0,1,0)</f>
        <v>1</v>
      </c>
      <c r="R19" s="91">
        <f>IF('СУ-1 '!U24&gt;0,1,0)</f>
        <v>1</v>
      </c>
      <c r="S19" s="91">
        <f>IF('СУ-1 '!V24&gt;0,1,0)</f>
        <v>1</v>
      </c>
      <c r="T19" s="91">
        <f>IF('СУ-1 '!W24&gt;0,1,0)</f>
        <v>1</v>
      </c>
      <c r="U19" s="91">
        <f>IF('СУ-1 '!X24&gt;0,1,0)</f>
        <v>1</v>
      </c>
      <c r="V19" s="91">
        <f>IF('СУ-1 '!Y24&gt;0,1,0)</f>
        <v>1</v>
      </c>
      <c r="W19" s="91">
        <f>IF('СУ-1 '!Z24&gt;0,1,0)</f>
        <v>1</v>
      </c>
      <c r="X19" s="91">
        <f>IF('СУ-1 '!AA24&gt;0,1,0)</f>
        <v>1</v>
      </c>
      <c r="Y19" s="91">
        <f>IF('СУ-1 '!AB24&gt;0,1,0)</f>
        <v>1</v>
      </c>
      <c r="Z19" s="91">
        <f>IF('СУ-1 '!AC24&gt;0,1,0)</f>
        <v>1</v>
      </c>
      <c r="AA19" s="91">
        <f>IF('СУ-1 '!AD24&gt;0,1,0)</f>
        <v>1</v>
      </c>
      <c r="AB19" s="91">
        <f>IF('СУ-1 '!AE24&gt;0,1,0)</f>
        <v>1</v>
      </c>
      <c r="AC19" s="91">
        <f>IF('СУ-1 '!AF24&gt;0,1,0)</f>
        <v>1</v>
      </c>
      <c r="AD19" s="91">
        <f>IF('СУ-1 '!AG24&gt;0,1,0)</f>
        <v>1</v>
      </c>
      <c r="AE19" s="91">
        <f>IF('СУ-1 '!AH24&gt;0,1,0)</f>
        <v>1</v>
      </c>
      <c r="AF19" s="91">
        <f>IF('СУ-1 '!AI24&gt;0,1,0)</f>
        <v>1</v>
      </c>
      <c r="AG19" s="91">
        <f>IF('СУ-1 '!AJ24&gt;0,1,0)</f>
        <v>1</v>
      </c>
      <c r="AH19" s="91">
        <f>IF('СУ-1 '!AK24&gt;0,1,0)</f>
        <v>1</v>
      </c>
      <c r="AI19" s="91">
        <f>IF('СУ-1 '!AL24&gt;0,1,0)</f>
        <v>1</v>
      </c>
      <c r="AJ19" s="91">
        <f>IF('СУ-1 '!AM24&gt;0,1,0)</f>
        <v>1</v>
      </c>
      <c r="AK19" s="91">
        <f>IF('СУ-1 '!AN24&gt;0,1,0)</f>
        <v>1</v>
      </c>
      <c r="AL19" s="91">
        <f>IF('СУ-1 '!AO24&gt;0,1,0)</f>
        <v>1</v>
      </c>
      <c r="AM19" s="91">
        <f>IF('СУ-1 '!AP24&gt;0,1,0)</f>
        <v>1</v>
      </c>
      <c r="AN19" s="91">
        <f>IF('СУ-1 '!AQ24&gt;0,1,0)</f>
        <v>1</v>
      </c>
      <c r="AO19" s="91">
        <f>IF('СУ-1 '!AR24&gt;0,1,0)</f>
        <v>1</v>
      </c>
      <c r="AP19" s="91">
        <f>IF('СУ-1 '!AS24&gt;0,1,0)</f>
        <v>1</v>
      </c>
      <c r="AQ19" s="91">
        <f>IF('СУ-1 '!AT24&gt;0,1,0)</f>
        <v>1</v>
      </c>
      <c r="AR19" s="91">
        <f>IF('СУ-1 '!AU24&gt;0,1,0)</f>
        <v>1</v>
      </c>
      <c r="AS19" s="91">
        <f>IF('СУ-1 '!AV24&gt;0,1,0)</f>
        <v>1</v>
      </c>
      <c r="AT19" s="91">
        <f>IF('СУ-1 '!AW24&gt;0,1,0)</f>
        <v>1</v>
      </c>
      <c r="AU19" s="91">
        <f>IF('СУ-1 '!AX24&gt;0,1,0)</f>
        <v>1</v>
      </c>
      <c r="AV19" s="91">
        <f>IF('СУ-1 '!AY24&gt;0,1,0)</f>
        <v>1</v>
      </c>
      <c r="AW19" s="91">
        <f>IF('СУ-1 '!AZ24&gt;0,1,0)</f>
        <v>1</v>
      </c>
      <c r="AX19" s="91">
        <f>IF('СУ-1 '!BA24&gt;0,1,0)</f>
        <v>1</v>
      </c>
      <c r="AY19" s="124">
        <f>IF('СУ-1 '!BB24&gt;0,1,0)</f>
        <v>1</v>
      </c>
      <c r="AZ19" s="124">
        <f>IF('СУ-1 '!BC24&gt;0,1,0)</f>
        <v>1</v>
      </c>
      <c r="BA19" s="124">
        <f>IF('СУ-1 '!BD24&gt;0,1,0)</f>
        <v>1</v>
      </c>
      <c r="BB19" s="124">
        <f>IF('СУ-1 '!BE24&gt;0,1,0)</f>
        <v>1</v>
      </c>
      <c r="BC19" s="151">
        <f t="shared" si="0"/>
        <v>53</v>
      </c>
    </row>
    <row r="20" spans="1:55" ht="13.5" thickBot="1">
      <c r="A20" s="137">
        <v>18</v>
      </c>
      <c r="B20" s="90">
        <f>IF('СУ-1 '!E25&gt;0,1,0)</f>
        <v>1</v>
      </c>
      <c r="C20" s="91">
        <f>IF('СУ-1 '!F25&gt;0,1,0)</f>
        <v>1</v>
      </c>
      <c r="D20" s="91">
        <f>IF('СУ-1 '!G25&gt;0,1,0)</f>
        <v>1</v>
      </c>
      <c r="E20" s="91">
        <f>IF('СУ-1 '!H25&gt;0,1,0)</f>
        <v>1</v>
      </c>
      <c r="F20" s="91">
        <f>IF('СУ-1 '!I25&gt;0,1,0)</f>
        <v>1</v>
      </c>
      <c r="G20" s="91">
        <f>IF('СУ-1 '!J25&gt;0,1,0)</f>
        <v>1</v>
      </c>
      <c r="H20" s="91">
        <f>IF('СУ-1 '!K25&gt;0,1,0)</f>
        <v>1</v>
      </c>
      <c r="I20" s="91">
        <f>IF('СУ-1 '!L25&gt;0,1,0)</f>
        <v>1</v>
      </c>
      <c r="J20" s="91">
        <f>IF('СУ-1 '!M25&gt;0,1,0)</f>
        <v>1</v>
      </c>
      <c r="K20" s="91">
        <f>IF('СУ-1 '!N25&gt;0,1,0)</f>
        <v>1</v>
      </c>
      <c r="L20" s="91">
        <f>IF('СУ-1 '!O25&gt;0,1,0)</f>
        <v>1</v>
      </c>
      <c r="M20" s="91">
        <f>IF('СУ-1 '!P25&gt;0,1,0)</f>
        <v>1</v>
      </c>
      <c r="N20" s="91">
        <f>IF('СУ-1 '!Q25&gt;0,1,0)</f>
        <v>1</v>
      </c>
      <c r="O20" s="91">
        <f>IF('СУ-1 '!R25&gt;0,1,0)</f>
        <v>1</v>
      </c>
      <c r="P20" s="91">
        <f>IF('СУ-1 '!S25&gt;0,1,0)</f>
        <v>1</v>
      </c>
      <c r="Q20" s="91">
        <f>IF('СУ-1 '!T25&gt;0,1,0)</f>
        <v>1</v>
      </c>
      <c r="R20" s="91">
        <f>IF('СУ-1 '!U25&gt;0,1,0)</f>
        <v>1</v>
      </c>
      <c r="S20" s="91">
        <f>IF('СУ-1 '!V25&gt;0,1,0)</f>
        <v>1</v>
      </c>
      <c r="T20" s="91">
        <f>IF('СУ-1 '!W25&gt;0,1,0)</f>
        <v>1</v>
      </c>
      <c r="U20" s="91">
        <f>IF('СУ-1 '!X25&gt;0,1,0)</f>
        <v>1</v>
      </c>
      <c r="V20" s="91">
        <f>IF('СУ-1 '!Y25&gt;0,1,0)</f>
        <v>1</v>
      </c>
      <c r="W20" s="91">
        <f>IF('СУ-1 '!Z25&gt;0,1,0)</f>
        <v>1</v>
      </c>
      <c r="X20" s="91">
        <f>IF('СУ-1 '!AA25&gt;0,1,0)</f>
        <v>1</v>
      </c>
      <c r="Y20" s="91">
        <f>IF('СУ-1 '!AB25&gt;0,1,0)</f>
        <v>1</v>
      </c>
      <c r="Z20" s="91">
        <f>IF('СУ-1 '!AC25&gt;0,1,0)</f>
        <v>1</v>
      </c>
      <c r="AA20" s="91">
        <f>IF('СУ-1 '!AD25&gt;0,1,0)</f>
        <v>1</v>
      </c>
      <c r="AB20" s="91">
        <f>IF('СУ-1 '!AE25&gt;0,1,0)</f>
        <v>1</v>
      </c>
      <c r="AC20" s="91">
        <f>IF('СУ-1 '!AF25&gt;0,1,0)</f>
        <v>1</v>
      </c>
      <c r="AD20" s="91">
        <f>IF('СУ-1 '!AG25&gt;0,1,0)</f>
        <v>1</v>
      </c>
      <c r="AE20" s="91">
        <f>IF('СУ-1 '!AH25&gt;0,1,0)</f>
        <v>1</v>
      </c>
      <c r="AF20" s="91">
        <f>IF('СУ-1 '!AI25&gt;0,1,0)</f>
        <v>1</v>
      </c>
      <c r="AG20" s="91">
        <f>IF('СУ-1 '!AJ25&gt;0,1,0)</f>
        <v>1</v>
      </c>
      <c r="AH20" s="91">
        <f>IF('СУ-1 '!AK25&gt;0,1,0)</f>
        <v>1</v>
      </c>
      <c r="AI20" s="91">
        <f>IF('СУ-1 '!AL25&gt;0,1,0)</f>
        <v>1</v>
      </c>
      <c r="AJ20" s="91">
        <f>IF('СУ-1 '!AM25&gt;0,1,0)</f>
        <v>1</v>
      </c>
      <c r="AK20" s="91">
        <f>IF('СУ-1 '!AN25&gt;0,1,0)</f>
        <v>1</v>
      </c>
      <c r="AL20" s="91">
        <f>IF('СУ-1 '!AO25&gt;0,1,0)</f>
        <v>1</v>
      </c>
      <c r="AM20" s="91">
        <f>IF('СУ-1 '!AP25&gt;0,1,0)</f>
        <v>1</v>
      </c>
      <c r="AN20" s="91">
        <f>IF('СУ-1 '!AQ25&gt;0,1,0)</f>
        <v>1</v>
      </c>
      <c r="AO20" s="91">
        <f>IF('СУ-1 '!AR25&gt;0,1,0)</f>
        <v>1</v>
      </c>
      <c r="AP20" s="91">
        <f>IF('СУ-1 '!AS25&gt;0,1,0)</f>
        <v>1</v>
      </c>
      <c r="AQ20" s="91">
        <f>IF('СУ-1 '!AT25&gt;0,1,0)</f>
        <v>1</v>
      </c>
      <c r="AR20" s="91">
        <f>IF('СУ-1 '!AU25&gt;0,1,0)</f>
        <v>1</v>
      </c>
      <c r="AS20" s="91">
        <f>IF('СУ-1 '!AV25&gt;0,1,0)</f>
        <v>1</v>
      </c>
      <c r="AT20" s="91">
        <f>IF('СУ-1 '!AW25&gt;0,1,0)</f>
        <v>1</v>
      </c>
      <c r="AU20" s="91">
        <f>IF('СУ-1 '!AX25&gt;0,1,0)</f>
        <v>1</v>
      </c>
      <c r="AV20" s="91">
        <f>IF('СУ-1 '!AY25&gt;0,1,0)</f>
        <v>1</v>
      </c>
      <c r="AW20" s="91">
        <f>IF('СУ-1 '!AZ25&gt;0,1,0)</f>
        <v>1</v>
      </c>
      <c r="AX20" s="91">
        <f>IF('СУ-1 '!BA25&gt;0,1,0)</f>
        <v>1</v>
      </c>
      <c r="AY20" s="124">
        <f>IF('СУ-1 '!BB25&gt;0,1,0)</f>
        <v>1</v>
      </c>
      <c r="AZ20" s="124">
        <f>IF('СУ-1 '!BC25&gt;0,1,0)</f>
        <v>1</v>
      </c>
      <c r="BA20" s="124">
        <f>IF('СУ-1 '!BD25&gt;0,1,0)</f>
        <v>1</v>
      </c>
      <c r="BB20" s="124">
        <f>IF('СУ-1 '!BE25&gt;0,1,0)</f>
        <v>1</v>
      </c>
      <c r="BC20" s="151">
        <f t="shared" si="0"/>
        <v>53</v>
      </c>
    </row>
    <row r="21" spans="1:55" ht="13.5" thickBot="1">
      <c r="A21" s="137">
        <v>19</v>
      </c>
      <c r="B21" s="90">
        <f>IF('СУ-1 '!E26&gt;0,1,0)</f>
        <v>1</v>
      </c>
      <c r="C21" s="91">
        <f>IF('СУ-1 '!F26&gt;0,1,0)</f>
        <v>1</v>
      </c>
      <c r="D21" s="91">
        <f>IF('СУ-1 '!G26&gt;0,1,0)</f>
        <v>1</v>
      </c>
      <c r="E21" s="91">
        <f>IF('СУ-1 '!H26&gt;0,1,0)</f>
        <v>1</v>
      </c>
      <c r="F21" s="91">
        <f>IF('СУ-1 '!I26&gt;0,1,0)</f>
        <v>1</v>
      </c>
      <c r="G21" s="91">
        <f>IF('СУ-1 '!J26&gt;0,1,0)</f>
        <v>1</v>
      </c>
      <c r="H21" s="91">
        <f>IF('СУ-1 '!K26&gt;0,1,0)</f>
        <v>1</v>
      </c>
      <c r="I21" s="91">
        <f>IF('СУ-1 '!L26&gt;0,1,0)</f>
        <v>1</v>
      </c>
      <c r="J21" s="91">
        <f>IF('СУ-1 '!M26&gt;0,1,0)</f>
        <v>1</v>
      </c>
      <c r="K21" s="91">
        <f>IF('СУ-1 '!N26&gt;0,1,0)</f>
        <v>1</v>
      </c>
      <c r="L21" s="91">
        <f>IF('СУ-1 '!O26&gt;0,1,0)</f>
        <v>1</v>
      </c>
      <c r="M21" s="91">
        <f>IF('СУ-1 '!P26&gt;0,1,0)</f>
        <v>1</v>
      </c>
      <c r="N21" s="91">
        <f>IF('СУ-1 '!Q26&gt;0,1,0)</f>
        <v>1</v>
      </c>
      <c r="O21" s="91">
        <f>IF('СУ-1 '!R26&gt;0,1,0)</f>
        <v>1</v>
      </c>
      <c r="P21" s="91">
        <f>IF('СУ-1 '!S26&gt;0,1,0)</f>
        <v>1</v>
      </c>
      <c r="Q21" s="91">
        <f>IF('СУ-1 '!T26&gt;0,1,0)</f>
        <v>1</v>
      </c>
      <c r="R21" s="91">
        <f>IF('СУ-1 '!U26&gt;0,1,0)</f>
        <v>1</v>
      </c>
      <c r="S21" s="91">
        <f>IF('СУ-1 '!V26&gt;0,1,0)</f>
        <v>1</v>
      </c>
      <c r="T21" s="91">
        <f>IF('СУ-1 '!W26&gt;0,1,0)</f>
        <v>1</v>
      </c>
      <c r="U21" s="91">
        <f>IF('СУ-1 '!X26&gt;0,1,0)</f>
        <v>1</v>
      </c>
      <c r="V21" s="91">
        <f>IF('СУ-1 '!Y26&gt;0,1,0)</f>
        <v>1</v>
      </c>
      <c r="W21" s="91">
        <f>IF('СУ-1 '!Z26&gt;0,1,0)</f>
        <v>1</v>
      </c>
      <c r="X21" s="91">
        <f>IF('СУ-1 '!AA26&gt;0,1,0)</f>
        <v>1</v>
      </c>
      <c r="Y21" s="91">
        <f>IF('СУ-1 '!AB26&gt;0,1,0)</f>
        <v>1</v>
      </c>
      <c r="Z21" s="91">
        <f>IF('СУ-1 '!AC26&gt;0,1,0)</f>
        <v>1</v>
      </c>
      <c r="AA21" s="91">
        <f>IF('СУ-1 '!AD26&gt;0,1,0)</f>
        <v>1</v>
      </c>
      <c r="AB21" s="91">
        <f>IF('СУ-1 '!AE26&gt;0,1,0)</f>
        <v>1</v>
      </c>
      <c r="AC21" s="91">
        <f>IF('СУ-1 '!AF26&gt;0,1,0)</f>
        <v>1</v>
      </c>
      <c r="AD21" s="91">
        <f>IF('СУ-1 '!AG26&gt;0,1,0)</f>
        <v>1</v>
      </c>
      <c r="AE21" s="91">
        <f>IF('СУ-1 '!AH26&gt;0,1,0)</f>
        <v>1</v>
      </c>
      <c r="AF21" s="91">
        <f>IF('СУ-1 '!AI26&gt;0,1,0)</f>
        <v>1</v>
      </c>
      <c r="AG21" s="91">
        <f>IF('СУ-1 '!AJ26&gt;0,1,0)</f>
        <v>1</v>
      </c>
      <c r="AH21" s="91">
        <f>IF('СУ-1 '!AK26&gt;0,1,0)</f>
        <v>1</v>
      </c>
      <c r="AI21" s="91">
        <f>IF('СУ-1 '!AL26&gt;0,1,0)</f>
        <v>1</v>
      </c>
      <c r="AJ21" s="91">
        <f>IF('СУ-1 '!AM26&gt;0,1,0)</f>
        <v>1</v>
      </c>
      <c r="AK21" s="91">
        <f>IF('СУ-1 '!AN26&gt;0,1,0)</f>
        <v>1</v>
      </c>
      <c r="AL21" s="91">
        <f>IF('СУ-1 '!AO26&gt;0,1,0)</f>
        <v>1</v>
      </c>
      <c r="AM21" s="91">
        <f>IF('СУ-1 '!AP26&gt;0,1,0)</f>
        <v>1</v>
      </c>
      <c r="AN21" s="91">
        <f>IF('СУ-1 '!AQ26&gt;0,1,0)</f>
        <v>1</v>
      </c>
      <c r="AO21" s="91">
        <f>IF('СУ-1 '!AR26&gt;0,1,0)</f>
        <v>1</v>
      </c>
      <c r="AP21" s="91">
        <f>IF('СУ-1 '!AS26&gt;0,1,0)</f>
        <v>1</v>
      </c>
      <c r="AQ21" s="91">
        <f>IF('СУ-1 '!AT26&gt;0,1,0)</f>
        <v>1</v>
      </c>
      <c r="AR21" s="91">
        <f>IF('СУ-1 '!AU26&gt;0,1,0)</f>
        <v>1</v>
      </c>
      <c r="AS21" s="91">
        <f>IF('СУ-1 '!AV26&gt;0,1,0)</f>
        <v>1</v>
      </c>
      <c r="AT21" s="91">
        <f>IF('СУ-1 '!AW26&gt;0,1,0)</f>
        <v>1</v>
      </c>
      <c r="AU21" s="91">
        <f>IF('СУ-1 '!AX26&gt;0,1,0)</f>
        <v>1</v>
      </c>
      <c r="AV21" s="91">
        <f>IF('СУ-1 '!AY26&gt;0,1,0)</f>
        <v>1</v>
      </c>
      <c r="AW21" s="91">
        <f>IF('СУ-1 '!AZ26&gt;0,1,0)</f>
        <v>1</v>
      </c>
      <c r="AX21" s="91">
        <f>IF('СУ-1 '!BA26&gt;0,1,0)</f>
        <v>1</v>
      </c>
      <c r="AY21" s="124">
        <f>IF('СУ-1 '!BB26&gt;0,1,0)</f>
        <v>1</v>
      </c>
      <c r="AZ21" s="124">
        <f>IF('СУ-1 '!BC26&gt;0,1,0)</f>
        <v>1</v>
      </c>
      <c r="BA21" s="124">
        <f>IF('СУ-1 '!BD26&gt;0,1,0)</f>
        <v>1</v>
      </c>
      <c r="BB21" s="124">
        <f>IF('СУ-1 '!BE26&gt;0,1,0)</f>
        <v>1</v>
      </c>
      <c r="BC21" s="151">
        <f t="shared" si="0"/>
        <v>53</v>
      </c>
    </row>
    <row r="22" spans="1:55" ht="13.5" thickBot="1">
      <c r="A22" s="137">
        <v>20</v>
      </c>
      <c r="B22" s="90">
        <f>IF('СУ-1 '!E27&gt;0,1,0)</f>
        <v>1</v>
      </c>
      <c r="C22" s="91">
        <f>IF('СУ-1 '!F27&gt;0,1,0)</f>
        <v>1</v>
      </c>
      <c r="D22" s="91">
        <f>IF('СУ-1 '!G27&gt;0,1,0)</f>
        <v>1</v>
      </c>
      <c r="E22" s="91">
        <f>IF('СУ-1 '!H27&gt;0,1,0)</f>
        <v>1</v>
      </c>
      <c r="F22" s="91">
        <f>IF('СУ-1 '!I27&gt;0,1,0)</f>
        <v>1</v>
      </c>
      <c r="G22" s="91">
        <f>IF('СУ-1 '!J27&gt;0,1,0)</f>
        <v>1</v>
      </c>
      <c r="H22" s="91">
        <f>IF('СУ-1 '!K27&gt;0,1,0)</f>
        <v>1</v>
      </c>
      <c r="I22" s="91">
        <f>IF('СУ-1 '!L27&gt;0,1,0)</f>
        <v>1</v>
      </c>
      <c r="J22" s="91">
        <f>IF('СУ-1 '!M27&gt;0,1,0)</f>
        <v>1</v>
      </c>
      <c r="K22" s="91">
        <f>IF('СУ-1 '!N27&gt;0,1,0)</f>
        <v>1</v>
      </c>
      <c r="L22" s="91">
        <f>IF('СУ-1 '!O27&gt;0,1,0)</f>
        <v>1</v>
      </c>
      <c r="M22" s="91">
        <f>IF('СУ-1 '!P27&gt;0,1,0)</f>
        <v>1</v>
      </c>
      <c r="N22" s="91">
        <f>IF('СУ-1 '!Q27&gt;0,1,0)</f>
        <v>1</v>
      </c>
      <c r="O22" s="91">
        <f>IF('СУ-1 '!R27&gt;0,1,0)</f>
        <v>1</v>
      </c>
      <c r="P22" s="91">
        <f>IF('СУ-1 '!S27&gt;0,1,0)</f>
        <v>1</v>
      </c>
      <c r="Q22" s="91">
        <f>IF('СУ-1 '!T27&gt;0,1,0)</f>
        <v>1</v>
      </c>
      <c r="R22" s="91">
        <f>IF('СУ-1 '!U27&gt;0,1,0)</f>
        <v>1</v>
      </c>
      <c r="S22" s="91">
        <f>IF('СУ-1 '!V27&gt;0,1,0)</f>
        <v>1</v>
      </c>
      <c r="T22" s="91">
        <f>IF('СУ-1 '!W27&gt;0,1,0)</f>
        <v>1</v>
      </c>
      <c r="U22" s="91">
        <f>IF('СУ-1 '!X27&gt;0,1,0)</f>
        <v>1</v>
      </c>
      <c r="V22" s="91">
        <f>IF('СУ-1 '!Y27&gt;0,1,0)</f>
        <v>1</v>
      </c>
      <c r="W22" s="91">
        <f>IF('СУ-1 '!Z27&gt;0,1,0)</f>
        <v>1</v>
      </c>
      <c r="X22" s="91">
        <f>IF('СУ-1 '!AA27&gt;0,1,0)</f>
        <v>1</v>
      </c>
      <c r="Y22" s="91">
        <f>IF('СУ-1 '!AB27&gt;0,1,0)</f>
        <v>1</v>
      </c>
      <c r="Z22" s="91">
        <f>IF('СУ-1 '!AC27&gt;0,1,0)</f>
        <v>1</v>
      </c>
      <c r="AA22" s="91">
        <f>IF('СУ-1 '!AD27&gt;0,1,0)</f>
        <v>1</v>
      </c>
      <c r="AB22" s="91">
        <f>IF('СУ-1 '!AE27&gt;0,1,0)</f>
        <v>1</v>
      </c>
      <c r="AC22" s="91">
        <f>IF('СУ-1 '!AF27&gt;0,1,0)</f>
        <v>1</v>
      </c>
      <c r="AD22" s="91">
        <f>IF('СУ-1 '!AG27&gt;0,1,0)</f>
        <v>1</v>
      </c>
      <c r="AE22" s="91">
        <f>IF('СУ-1 '!AH27&gt;0,1,0)</f>
        <v>1</v>
      </c>
      <c r="AF22" s="91">
        <f>IF('СУ-1 '!AI27&gt;0,1,0)</f>
        <v>1</v>
      </c>
      <c r="AG22" s="91">
        <f>IF('СУ-1 '!AJ27&gt;0,1,0)</f>
        <v>1</v>
      </c>
      <c r="AH22" s="91">
        <f>IF('СУ-1 '!AK27&gt;0,1,0)</f>
        <v>1</v>
      </c>
      <c r="AI22" s="91">
        <f>IF('СУ-1 '!AL27&gt;0,1,0)</f>
        <v>1</v>
      </c>
      <c r="AJ22" s="91">
        <f>IF('СУ-1 '!AM27&gt;0,1,0)</f>
        <v>1</v>
      </c>
      <c r="AK22" s="91">
        <f>IF('СУ-1 '!AN27&gt;0,1,0)</f>
        <v>1</v>
      </c>
      <c r="AL22" s="91">
        <f>IF('СУ-1 '!AO27&gt;0,1,0)</f>
        <v>1</v>
      </c>
      <c r="AM22" s="91">
        <f>IF('СУ-1 '!AP27&gt;0,1,0)</f>
        <v>1</v>
      </c>
      <c r="AN22" s="91">
        <f>IF('СУ-1 '!AQ27&gt;0,1,0)</f>
        <v>1</v>
      </c>
      <c r="AO22" s="91">
        <f>IF('СУ-1 '!AR27&gt;0,1,0)</f>
        <v>1</v>
      </c>
      <c r="AP22" s="91">
        <f>IF('СУ-1 '!AS27&gt;0,1,0)</f>
        <v>1</v>
      </c>
      <c r="AQ22" s="91">
        <f>IF('СУ-1 '!AT27&gt;0,1,0)</f>
        <v>1</v>
      </c>
      <c r="AR22" s="91">
        <f>IF('СУ-1 '!AU27&gt;0,1,0)</f>
        <v>1</v>
      </c>
      <c r="AS22" s="91">
        <f>IF('СУ-1 '!AV27&gt;0,1,0)</f>
        <v>1</v>
      </c>
      <c r="AT22" s="91">
        <f>IF('СУ-1 '!AW27&gt;0,1,0)</f>
        <v>1</v>
      </c>
      <c r="AU22" s="91">
        <f>IF('СУ-1 '!AX27&gt;0,1,0)</f>
        <v>1</v>
      </c>
      <c r="AV22" s="91">
        <f>IF('СУ-1 '!AY27&gt;0,1,0)</f>
        <v>1</v>
      </c>
      <c r="AW22" s="91">
        <f>IF('СУ-1 '!AZ27&gt;0,1,0)</f>
        <v>1</v>
      </c>
      <c r="AX22" s="91">
        <f>IF('СУ-1 '!BA27&gt;0,1,0)</f>
        <v>1</v>
      </c>
      <c r="AY22" s="124">
        <f>IF('СУ-1 '!BB27&gt;0,1,0)</f>
        <v>1</v>
      </c>
      <c r="AZ22" s="124">
        <f>IF('СУ-1 '!BC27&gt;0,1,0)</f>
        <v>1</v>
      </c>
      <c r="BA22" s="124">
        <f>IF('СУ-1 '!BD27&gt;0,1,0)</f>
        <v>1</v>
      </c>
      <c r="BB22" s="124">
        <f>IF('СУ-1 '!BE27&gt;0,1,0)</f>
        <v>1</v>
      </c>
      <c r="BC22" s="151">
        <f t="shared" si="0"/>
        <v>53</v>
      </c>
    </row>
    <row r="23" spans="1:55" ht="13.5" thickBot="1">
      <c r="A23" s="137">
        <v>21</v>
      </c>
      <c r="B23" s="90">
        <f>IF('СУ-1 '!E28&gt;0,1,0)</f>
        <v>1</v>
      </c>
      <c r="C23" s="91">
        <f>IF('СУ-1 '!F28&gt;0,1,0)</f>
        <v>1</v>
      </c>
      <c r="D23" s="91">
        <f>IF('СУ-1 '!G28&gt;0,1,0)</f>
        <v>1</v>
      </c>
      <c r="E23" s="91">
        <f>IF('СУ-1 '!H28&gt;0,1,0)</f>
        <v>1</v>
      </c>
      <c r="F23" s="91">
        <f>IF('СУ-1 '!I28&gt;0,1,0)</f>
        <v>1</v>
      </c>
      <c r="G23" s="91">
        <f>IF('СУ-1 '!J28&gt;0,1,0)</f>
        <v>1</v>
      </c>
      <c r="H23" s="91">
        <f>IF('СУ-1 '!K28&gt;0,1,0)</f>
        <v>1</v>
      </c>
      <c r="I23" s="91">
        <f>IF('СУ-1 '!L28&gt;0,1,0)</f>
        <v>1</v>
      </c>
      <c r="J23" s="91">
        <f>IF('СУ-1 '!M28&gt;0,1,0)</f>
        <v>1</v>
      </c>
      <c r="K23" s="91">
        <f>IF('СУ-1 '!N28&gt;0,1,0)</f>
        <v>1</v>
      </c>
      <c r="L23" s="91">
        <f>IF('СУ-1 '!O28&gt;0,1,0)</f>
        <v>1</v>
      </c>
      <c r="M23" s="91">
        <f>IF('СУ-1 '!P28&gt;0,1,0)</f>
        <v>1</v>
      </c>
      <c r="N23" s="91">
        <f>IF('СУ-1 '!Q28&gt;0,1,0)</f>
        <v>1</v>
      </c>
      <c r="O23" s="91">
        <f>IF('СУ-1 '!R28&gt;0,1,0)</f>
        <v>1</v>
      </c>
      <c r="P23" s="91">
        <f>IF('СУ-1 '!S28&gt;0,1,0)</f>
        <v>1</v>
      </c>
      <c r="Q23" s="91">
        <f>IF('СУ-1 '!T28&gt;0,1,0)</f>
        <v>1</v>
      </c>
      <c r="R23" s="91">
        <f>IF('СУ-1 '!U28&gt;0,1,0)</f>
        <v>1</v>
      </c>
      <c r="S23" s="91">
        <f>IF('СУ-1 '!V28&gt;0,1,0)</f>
        <v>1</v>
      </c>
      <c r="T23" s="91">
        <f>IF('СУ-1 '!W28&gt;0,1,0)</f>
        <v>1</v>
      </c>
      <c r="U23" s="91">
        <f>IF('СУ-1 '!X28&gt;0,1,0)</f>
        <v>1</v>
      </c>
      <c r="V23" s="91">
        <f>IF('СУ-1 '!Y28&gt;0,1,0)</f>
        <v>1</v>
      </c>
      <c r="W23" s="91">
        <f>IF('СУ-1 '!Z28&gt;0,1,0)</f>
        <v>1</v>
      </c>
      <c r="X23" s="91">
        <f>IF('СУ-1 '!AA28&gt;0,1,0)</f>
        <v>1</v>
      </c>
      <c r="Y23" s="91">
        <f>IF('СУ-1 '!AB28&gt;0,1,0)</f>
        <v>1</v>
      </c>
      <c r="Z23" s="91">
        <f>IF('СУ-1 '!AC28&gt;0,1,0)</f>
        <v>1</v>
      </c>
      <c r="AA23" s="91">
        <f>IF('СУ-1 '!AD28&gt;0,1,0)</f>
        <v>1</v>
      </c>
      <c r="AB23" s="91">
        <f>IF('СУ-1 '!AE28&gt;0,1,0)</f>
        <v>1</v>
      </c>
      <c r="AC23" s="91">
        <f>IF('СУ-1 '!AF28&gt;0,1,0)</f>
        <v>1</v>
      </c>
      <c r="AD23" s="91">
        <f>IF('СУ-1 '!AG28&gt;0,1,0)</f>
        <v>1</v>
      </c>
      <c r="AE23" s="91">
        <f>IF('СУ-1 '!AH28&gt;0,1,0)</f>
        <v>1</v>
      </c>
      <c r="AF23" s="91">
        <f>IF('СУ-1 '!AI28&gt;0,1,0)</f>
        <v>1</v>
      </c>
      <c r="AG23" s="91">
        <f>IF('СУ-1 '!AJ28&gt;0,1,0)</f>
        <v>1</v>
      </c>
      <c r="AH23" s="91">
        <f>IF('СУ-1 '!AK28&gt;0,1,0)</f>
        <v>1</v>
      </c>
      <c r="AI23" s="91">
        <f>IF('СУ-1 '!AL28&gt;0,1,0)</f>
        <v>1</v>
      </c>
      <c r="AJ23" s="91">
        <f>IF('СУ-1 '!AM28&gt;0,1,0)</f>
        <v>1</v>
      </c>
      <c r="AK23" s="91">
        <f>IF('СУ-1 '!AN28&gt;0,1,0)</f>
        <v>1</v>
      </c>
      <c r="AL23" s="91">
        <f>IF('СУ-1 '!AO28&gt;0,1,0)</f>
        <v>1</v>
      </c>
      <c r="AM23" s="91">
        <f>IF('СУ-1 '!AP28&gt;0,1,0)</f>
        <v>1</v>
      </c>
      <c r="AN23" s="91">
        <f>IF('СУ-1 '!AQ28&gt;0,1,0)</f>
        <v>1</v>
      </c>
      <c r="AO23" s="91">
        <f>IF('СУ-1 '!AR28&gt;0,1,0)</f>
        <v>1</v>
      </c>
      <c r="AP23" s="91">
        <f>IF('СУ-1 '!AS28&gt;0,1,0)</f>
        <v>1</v>
      </c>
      <c r="AQ23" s="91">
        <f>IF('СУ-1 '!AT28&gt;0,1,0)</f>
        <v>1</v>
      </c>
      <c r="AR23" s="91">
        <f>IF('СУ-1 '!AU28&gt;0,1,0)</f>
        <v>1</v>
      </c>
      <c r="AS23" s="91">
        <f>IF('СУ-1 '!AV28&gt;0,1,0)</f>
        <v>1</v>
      </c>
      <c r="AT23" s="91">
        <f>IF('СУ-1 '!AW28&gt;0,1,0)</f>
        <v>1</v>
      </c>
      <c r="AU23" s="91">
        <f>IF('СУ-1 '!AX28&gt;0,1,0)</f>
        <v>1</v>
      </c>
      <c r="AV23" s="91">
        <f>IF('СУ-1 '!AY28&gt;0,1,0)</f>
        <v>1</v>
      </c>
      <c r="AW23" s="91">
        <f>IF('СУ-1 '!AZ28&gt;0,1,0)</f>
        <v>1</v>
      </c>
      <c r="AX23" s="91">
        <f>IF('СУ-1 '!BA28&gt;0,1,0)</f>
        <v>1</v>
      </c>
      <c r="AY23" s="124">
        <f>IF('СУ-1 '!BB28&gt;0,1,0)</f>
        <v>1</v>
      </c>
      <c r="AZ23" s="124">
        <f>IF('СУ-1 '!BC28&gt;0,1,0)</f>
        <v>1</v>
      </c>
      <c r="BA23" s="124">
        <f>IF('СУ-1 '!BD28&gt;0,1,0)</f>
        <v>1</v>
      </c>
      <c r="BB23" s="124">
        <f>IF('СУ-1 '!BE28&gt;0,1,0)</f>
        <v>1</v>
      </c>
      <c r="BC23" s="151">
        <f t="shared" si="0"/>
        <v>53</v>
      </c>
    </row>
    <row r="24" spans="1:55" ht="13.5" thickBot="1">
      <c r="A24" s="137">
        <v>22</v>
      </c>
      <c r="B24" s="90">
        <f>IF('СУ-1 '!E29&gt;0,1,0)</f>
        <v>1</v>
      </c>
      <c r="C24" s="91">
        <f>IF('СУ-1 '!F29&gt;0,1,0)</f>
        <v>1</v>
      </c>
      <c r="D24" s="91">
        <f>IF('СУ-1 '!G29&gt;0,1,0)</f>
        <v>1</v>
      </c>
      <c r="E24" s="91">
        <f>IF('СУ-1 '!H29&gt;0,1,0)</f>
        <v>1</v>
      </c>
      <c r="F24" s="91">
        <f>IF('СУ-1 '!I29&gt;0,1,0)</f>
        <v>1</v>
      </c>
      <c r="G24" s="91">
        <f>IF('СУ-1 '!J29&gt;0,1,0)</f>
        <v>1</v>
      </c>
      <c r="H24" s="91">
        <f>IF('СУ-1 '!K29&gt;0,1,0)</f>
        <v>1</v>
      </c>
      <c r="I24" s="91">
        <f>IF('СУ-1 '!L29&gt;0,1,0)</f>
        <v>1</v>
      </c>
      <c r="J24" s="91">
        <f>IF('СУ-1 '!M29&gt;0,1,0)</f>
        <v>1</v>
      </c>
      <c r="K24" s="91">
        <f>IF('СУ-1 '!N29&gt;0,1,0)</f>
        <v>1</v>
      </c>
      <c r="L24" s="91">
        <f>IF('СУ-1 '!O29&gt;0,1,0)</f>
        <v>1</v>
      </c>
      <c r="M24" s="91">
        <f>IF('СУ-1 '!P29&gt;0,1,0)</f>
        <v>1</v>
      </c>
      <c r="N24" s="91">
        <f>IF('СУ-1 '!Q29&gt;0,1,0)</f>
        <v>1</v>
      </c>
      <c r="O24" s="91">
        <f>IF('СУ-1 '!R29&gt;0,1,0)</f>
        <v>1</v>
      </c>
      <c r="P24" s="91">
        <f>IF('СУ-1 '!S29&gt;0,1,0)</f>
        <v>1</v>
      </c>
      <c r="Q24" s="91">
        <f>IF('СУ-1 '!T29&gt;0,1,0)</f>
        <v>1</v>
      </c>
      <c r="R24" s="91">
        <f>IF('СУ-1 '!U29&gt;0,1,0)</f>
        <v>1</v>
      </c>
      <c r="S24" s="91">
        <f>IF('СУ-1 '!V29&gt;0,1,0)</f>
        <v>1</v>
      </c>
      <c r="T24" s="91">
        <f>IF('СУ-1 '!W29&gt;0,1,0)</f>
        <v>1</v>
      </c>
      <c r="U24" s="91">
        <f>IF('СУ-1 '!X29&gt;0,1,0)</f>
        <v>1</v>
      </c>
      <c r="V24" s="91">
        <f>IF('СУ-1 '!Y29&gt;0,1,0)</f>
        <v>1</v>
      </c>
      <c r="W24" s="91">
        <f>IF('СУ-1 '!Z29&gt;0,1,0)</f>
        <v>1</v>
      </c>
      <c r="X24" s="91">
        <f>IF('СУ-1 '!AA29&gt;0,1,0)</f>
        <v>1</v>
      </c>
      <c r="Y24" s="91">
        <f>IF('СУ-1 '!AB29&gt;0,1,0)</f>
        <v>1</v>
      </c>
      <c r="Z24" s="91">
        <f>IF('СУ-1 '!AC29&gt;0,1,0)</f>
        <v>1</v>
      </c>
      <c r="AA24" s="91">
        <f>IF('СУ-1 '!AD29&gt;0,1,0)</f>
        <v>1</v>
      </c>
      <c r="AB24" s="91">
        <f>IF('СУ-1 '!AE29&gt;0,1,0)</f>
        <v>1</v>
      </c>
      <c r="AC24" s="91">
        <f>IF('СУ-1 '!AF29&gt;0,1,0)</f>
        <v>1</v>
      </c>
      <c r="AD24" s="91">
        <f>IF('СУ-1 '!AG29&gt;0,1,0)</f>
        <v>1</v>
      </c>
      <c r="AE24" s="91">
        <f>IF('СУ-1 '!AH29&gt;0,1,0)</f>
        <v>1</v>
      </c>
      <c r="AF24" s="91">
        <f>IF('СУ-1 '!AI29&gt;0,1,0)</f>
        <v>1</v>
      </c>
      <c r="AG24" s="91">
        <f>IF('СУ-1 '!AJ29&gt;0,1,0)</f>
        <v>1</v>
      </c>
      <c r="AH24" s="91">
        <f>IF('СУ-1 '!AK29&gt;0,1,0)</f>
        <v>1</v>
      </c>
      <c r="AI24" s="91">
        <f>IF('СУ-1 '!AL29&gt;0,1,0)</f>
        <v>1</v>
      </c>
      <c r="AJ24" s="91">
        <f>IF('СУ-1 '!AM29&gt;0,1,0)</f>
        <v>1</v>
      </c>
      <c r="AK24" s="91">
        <f>IF('СУ-1 '!AN29&gt;0,1,0)</f>
        <v>1</v>
      </c>
      <c r="AL24" s="91">
        <f>IF('СУ-1 '!AO29&gt;0,1,0)</f>
        <v>1</v>
      </c>
      <c r="AM24" s="91">
        <f>IF('СУ-1 '!AP29&gt;0,1,0)</f>
        <v>1</v>
      </c>
      <c r="AN24" s="91">
        <f>IF('СУ-1 '!AQ29&gt;0,1,0)</f>
        <v>1</v>
      </c>
      <c r="AO24" s="91">
        <f>IF('СУ-1 '!AR29&gt;0,1,0)</f>
        <v>1</v>
      </c>
      <c r="AP24" s="91">
        <f>IF('СУ-1 '!AS29&gt;0,1,0)</f>
        <v>1</v>
      </c>
      <c r="AQ24" s="91">
        <f>IF('СУ-1 '!AT29&gt;0,1,0)</f>
        <v>1</v>
      </c>
      <c r="AR24" s="91">
        <f>IF('СУ-1 '!AU29&gt;0,1,0)</f>
        <v>1</v>
      </c>
      <c r="AS24" s="91">
        <f>IF('СУ-1 '!AV29&gt;0,1,0)</f>
        <v>1</v>
      </c>
      <c r="AT24" s="91">
        <f>IF('СУ-1 '!AW29&gt;0,1,0)</f>
        <v>1</v>
      </c>
      <c r="AU24" s="91">
        <f>IF('СУ-1 '!AX29&gt;0,1,0)</f>
        <v>1</v>
      </c>
      <c r="AV24" s="91">
        <f>IF('СУ-1 '!AY29&gt;0,1,0)</f>
        <v>1</v>
      </c>
      <c r="AW24" s="91">
        <f>IF('СУ-1 '!AZ29&gt;0,1,0)</f>
        <v>1</v>
      </c>
      <c r="AX24" s="91">
        <f>IF('СУ-1 '!BA29&gt;0,1,0)</f>
        <v>1</v>
      </c>
      <c r="AY24" s="124">
        <f>IF('СУ-1 '!BB29&gt;0,1,0)</f>
        <v>1</v>
      </c>
      <c r="AZ24" s="124">
        <f>IF('СУ-1 '!BC29&gt;0,1,0)</f>
        <v>1</v>
      </c>
      <c r="BA24" s="124">
        <f>IF('СУ-1 '!BD29&gt;0,1,0)</f>
        <v>1</v>
      </c>
      <c r="BB24" s="124">
        <f>IF('СУ-1 '!BE29&gt;0,1,0)</f>
        <v>1</v>
      </c>
      <c r="BC24" s="151">
        <f t="shared" si="0"/>
        <v>53</v>
      </c>
    </row>
    <row r="25" spans="1:55" ht="13.5" thickBot="1">
      <c r="A25" s="137">
        <v>23</v>
      </c>
      <c r="B25" s="90">
        <f>IF('СУ-1 '!E30&gt;0,1,0)</f>
        <v>1</v>
      </c>
      <c r="C25" s="91">
        <f>IF('СУ-1 '!F30&gt;0,1,0)</f>
        <v>1</v>
      </c>
      <c r="D25" s="91">
        <f>IF('СУ-1 '!G30&gt;0,1,0)</f>
        <v>1</v>
      </c>
      <c r="E25" s="91">
        <f>IF('СУ-1 '!H30&gt;0,1,0)</f>
        <v>1</v>
      </c>
      <c r="F25" s="91">
        <f>IF('СУ-1 '!I30&gt;0,1,0)</f>
        <v>1</v>
      </c>
      <c r="G25" s="91">
        <f>IF('СУ-1 '!J30&gt;0,1,0)</f>
        <v>1</v>
      </c>
      <c r="H25" s="91">
        <f>IF('СУ-1 '!K30&gt;0,1,0)</f>
        <v>1</v>
      </c>
      <c r="I25" s="91">
        <f>IF('СУ-1 '!L30&gt;0,1,0)</f>
        <v>1</v>
      </c>
      <c r="J25" s="91">
        <f>IF('СУ-1 '!M30&gt;0,1,0)</f>
        <v>1</v>
      </c>
      <c r="K25" s="91">
        <f>IF('СУ-1 '!N30&gt;0,1,0)</f>
        <v>1</v>
      </c>
      <c r="L25" s="91">
        <f>IF('СУ-1 '!O30&gt;0,1,0)</f>
        <v>1</v>
      </c>
      <c r="M25" s="91">
        <f>IF('СУ-1 '!P30&gt;0,1,0)</f>
        <v>1</v>
      </c>
      <c r="N25" s="91">
        <f>IF('СУ-1 '!Q30&gt;0,1,0)</f>
        <v>1</v>
      </c>
      <c r="O25" s="91">
        <f>IF('СУ-1 '!R30&gt;0,1,0)</f>
        <v>1</v>
      </c>
      <c r="P25" s="91">
        <f>IF('СУ-1 '!S30&gt;0,1,0)</f>
        <v>1</v>
      </c>
      <c r="Q25" s="91">
        <f>IF('СУ-1 '!T30&gt;0,1,0)</f>
        <v>1</v>
      </c>
      <c r="R25" s="91">
        <f>IF('СУ-1 '!U30&gt;0,1,0)</f>
        <v>1</v>
      </c>
      <c r="S25" s="91">
        <f>IF('СУ-1 '!V30&gt;0,1,0)</f>
        <v>1</v>
      </c>
      <c r="T25" s="91">
        <f>IF('СУ-1 '!W30&gt;0,1,0)</f>
        <v>1</v>
      </c>
      <c r="U25" s="91">
        <f>IF('СУ-1 '!X30&gt;0,1,0)</f>
        <v>1</v>
      </c>
      <c r="V25" s="91">
        <f>IF('СУ-1 '!Y30&gt;0,1,0)</f>
        <v>1</v>
      </c>
      <c r="W25" s="91">
        <f>IF('СУ-1 '!Z30&gt;0,1,0)</f>
        <v>1</v>
      </c>
      <c r="X25" s="91">
        <f>IF('СУ-1 '!AA30&gt;0,1,0)</f>
        <v>1</v>
      </c>
      <c r="Y25" s="91">
        <f>IF('СУ-1 '!AB30&gt;0,1,0)</f>
        <v>1</v>
      </c>
      <c r="Z25" s="91">
        <f>IF('СУ-1 '!AC30&gt;0,1,0)</f>
        <v>1</v>
      </c>
      <c r="AA25" s="91">
        <f>IF('СУ-1 '!AD30&gt;0,1,0)</f>
        <v>1</v>
      </c>
      <c r="AB25" s="91">
        <f>IF('СУ-1 '!AE30&gt;0,1,0)</f>
        <v>1</v>
      </c>
      <c r="AC25" s="91">
        <f>IF('СУ-1 '!AF30&gt;0,1,0)</f>
        <v>1</v>
      </c>
      <c r="AD25" s="91">
        <f>IF('СУ-1 '!AG30&gt;0,1,0)</f>
        <v>1</v>
      </c>
      <c r="AE25" s="91">
        <f>IF('СУ-1 '!AH30&gt;0,1,0)</f>
        <v>1</v>
      </c>
      <c r="AF25" s="91">
        <f>IF('СУ-1 '!AI30&gt;0,1,0)</f>
        <v>1</v>
      </c>
      <c r="AG25" s="91">
        <f>IF('СУ-1 '!AJ30&gt;0,1,0)</f>
        <v>1</v>
      </c>
      <c r="AH25" s="91">
        <f>IF('СУ-1 '!AK30&gt;0,1,0)</f>
        <v>1</v>
      </c>
      <c r="AI25" s="91">
        <f>IF('СУ-1 '!AL30&gt;0,1,0)</f>
        <v>1</v>
      </c>
      <c r="AJ25" s="91">
        <f>IF('СУ-1 '!AM30&gt;0,1,0)</f>
        <v>1</v>
      </c>
      <c r="AK25" s="91">
        <f>IF('СУ-1 '!AN30&gt;0,1,0)</f>
        <v>1</v>
      </c>
      <c r="AL25" s="91">
        <f>IF('СУ-1 '!AO30&gt;0,1,0)</f>
        <v>1</v>
      </c>
      <c r="AM25" s="91">
        <f>IF('СУ-1 '!AP30&gt;0,1,0)</f>
        <v>1</v>
      </c>
      <c r="AN25" s="91">
        <f>IF('СУ-1 '!AQ30&gt;0,1,0)</f>
        <v>1</v>
      </c>
      <c r="AO25" s="91">
        <f>IF('СУ-1 '!AR30&gt;0,1,0)</f>
        <v>1</v>
      </c>
      <c r="AP25" s="91">
        <f>IF('СУ-1 '!AS30&gt;0,1,0)</f>
        <v>1</v>
      </c>
      <c r="AQ25" s="91">
        <f>IF('СУ-1 '!AT30&gt;0,1,0)</f>
        <v>1</v>
      </c>
      <c r="AR25" s="91">
        <f>IF('СУ-1 '!AU30&gt;0,1,0)</f>
        <v>1</v>
      </c>
      <c r="AS25" s="91">
        <f>IF('СУ-1 '!AV30&gt;0,1,0)</f>
        <v>1</v>
      </c>
      <c r="AT25" s="91">
        <f>IF('СУ-1 '!AW30&gt;0,1,0)</f>
        <v>1</v>
      </c>
      <c r="AU25" s="91">
        <f>IF('СУ-1 '!AX30&gt;0,1,0)</f>
        <v>1</v>
      </c>
      <c r="AV25" s="91">
        <f>IF('СУ-1 '!AY30&gt;0,1,0)</f>
        <v>1</v>
      </c>
      <c r="AW25" s="91">
        <f>IF('СУ-1 '!AZ30&gt;0,1,0)</f>
        <v>1</v>
      </c>
      <c r="AX25" s="91">
        <f>IF('СУ-1 '!BA30&gt;0,1,0)</f>
        <v>1</v>
      </c>
      <c r="AY25" s="124">
        <f>IF('СУ-1 '!BB30&gt;0,1,0)</f>
        <v>1</v>
      </c>
      <c r="AZ25" s="124">
        <f>IF('СУ-1 '!BC30&gt;0,1,0)</f>
        <v>1</v>
      </c>
      <c r="BA25" s="124">
        <f>IF('СУ-1 '!BD30&gt;0,1,0)</f>
        <v>1</v>
      </c>
      <c r="BB25" s="124">
        <f>IF('СУ-1 '!BE30&gt;0,1,0)</f>
        <v>1</v>
      </c>
      <c r="BC25" s="151">
        <f t="shared" si="0"/>
        <v>53</v>
      </c>
    </row>
    <row r="26" spans="1:55" ht="13.5" thickBot="1">
      <c r="A26" s="137">
        <v>24</v>
      </c>
      <c r="B26" s="90">
        <f>IF('СУ-1 '!E31&gt;0,1,0)</f>
        <v>1</v>
      </c>
      <c r="C26" s="91">
        <f>IF('СУ-1 '!F31&gt;0,1,0)</f>
        <v>1</v>
      </c>
      <c r="D26" s="91">
        <f>IF('СУ-1 '!G31&gt;0,1,0)</f>
        <v>1</v>
      </c>
      <c r="E26" s="91">
        <f>IF('СУ-1 '!H31&gt;0,1,0)</f>
        <v>1</v>
      </c>
      <c r="F26" s="91">
        <f>IF('СУ-1 '!I31&gt;0,1,0)</f>
        <v>1</v>
      </c>
      <c r="G26" s="91">
        <f>IF('СУ-1 '!J31&gt;0,1,0)</f>
        <v>1</v>
      </c>
      <c r="H26" s="91">
        <f>IF('СУ-1 '!K31&gt;0,1,0)</f>
        <v>1</v>
      </c>
      <c r="I26" s="91">
        <f>IF('СУ-1 '!L31&gt;0,1,0)</f>
        <v>1</v>
      </c>
      <c r="J26" s="91">
        <f>IF('СУ-1 '!M31&gt;0,1,0)</f>
        <v>1</v>
      </c>
      <c r="K26" s="91">
        <f>IF('СУ-1 '!N31&gt;0,1,0)</f>
        <v>1</v>
      </c>
      <c r="L26" s="91">
        <f>IF('СУ-1 '!O31&gt;0,1,0)</f>
        <v>1</v>
      </c>
      <c r="M26" s="91">
        <f>IF('СУ-1 '!P31&gt;0,1,0)</f>
        <v>1</v>
      </c>
      <c r="N26" s="91">
        <f>IF('СУ-1 '!Q31&gt;0,1,0)</f>
        <v>1</v>
      </c>
      <c r="O26" s="91">
        <f>IF('СУ-1 '!R31&gt;0,1,0)</f>
        <v>1</v>
      </c>
      <c r="P26" s="91">
        <f>IF('СУ-1 '!S31&gt;0,1,0)</f>
        <v>1</v>
      </c>
      <c r="Q26" s="91">
        <f>IF('СУ-1 '!T31&gt;0,1,0)</f>
        <v>1</v>
      </c>
      <c r="R26" s="91">
        <f>IF('СУ-1 '!U31&gt;0,1,0)</f>
        <v>1</v>
      </c>
      <c r="S26" s="91">
        <f>IF('СУ-1 '!V31&gt;0,1,0)</f>
        <v>1</v>
      </c>
      <c r="T26" s="91">
        <f>IF('СУ-1 '!W31&gt;0,1,0)</f>
        <v>1</v>
      </c>
      <c r="U26" s="91">
        <f>IF('СУ-1 '!X31&gt;0,1,0)</f>
        <v>1</v>
      </c>
      <c r="V26" s="91">
        <f>IF('СУ-1 '!Y31&gt;0,1,0)</f>
        <v>1</v>
      </c>
      <c r="W26" s="91">
        <f>IF('СУ-1 '!Z31&gt;0,1,0)</f>
        <v>1</v>
      </c>
      <c r="X26" s="91">
        <f>IF('СУ-1 '!AA31&gt;0,1,0)</f>
        <v>1</v>
      </c>
      <c r="Y26" s="91">
        <f>IF('СУ-1 '!AB31&gt;0,1,0)</f>
        <v>1</v>
      </c>
      <c r="Z26" s="91">
        <f>IF('СУ-1 '!AC31&gt;0,1,0)</f>
        <v>1</v>
      </c>
      <c r="AA26" s="91">
        <f>IF('СУ-1 '!AD31&gt;0,1,0)</f>
        <v>1</v>
      </c>
      <c r="AB26" s="91">
        <f>IF('СУ-1 '!AE31&gt;0,1,0)</f>
        <v>1</v>
      </c>
      <c r="AC26" s="91">
        <f>IF('СУ-1 '!AF31&gt;0,1,0)</f>
        <v>1</v>
      </c>
      <c r="AD26" s="91">
        <f>IF('СУ-1 '!AG31&gt;0,1,0)</f>
        <v>1</v>
      </c>
      <c r="AE26" s="91">
        <f>IF('СУ-1 '!AH31&gt;0,1,0)</f>
        <v>1</v>
      </c>
      <c r="AF26" s="91">
        <f>IF('СУ-1 '!AI31&gt;0,1,0)</f>
        <v>1</v>
      </c>
      <c r="AG26" s="91">
        <f>IF('СУ-1 '!AJ31&gt;0,1,0)</f>
        <v>1</v>
      </c>
      <c r="AH26" s="91">
        <f>IF('СУ-1 '!AK31&gt;0,1,0)</f>
        <v>1</v>
      </c>
      <c r="AI26" s="91">
        <f>IF('СУ-1 '!AL31&gt;0,1,0)</f>
        <v>1</v>
      </c>
      <c r="AJ26" s="91">
        <f>IF('СУ-1 '!AM31&gt;0,1,0)</f>
        <v>1</v>
      </c>
      <c r="AK26" s="91">
        <f>IF('СУ-1 '!AN31&gt;0,1,0)</f>
        <v>1</v>
      </c>
      <c r="AL26" s="91">
        <f>IF('СУ-1 '!AO31&gt;0,1,0)</f>
        <v>1</v>
      </c>
      <c r="AM26" s="91">
        <f>IF('СУ-1 '!AP31&gt;0,1,0)</f>
        <v>1</v>
      </c>
      <c r="AN26" s="91">
        <f>IF('СУ-1 '!AQ31&gt;0,1,0)</f>
        <v>1</v>
      </c>
      <c r="AO26" s="91">
        <f>IF('СУ-1 '!AR31&gt;0,1,0)</f>
        <v>1</v>
      </c>
      <c r="AP26" s="91">
        <f>IF('СУ-1 '!AS31&gt;0,1,0)</f>
        <v>1</v>
      </c>
      <c r="AQ26" s="91">
        <f>IF('СУ-1 '!AT31&gt;0,1,0)</f>
        <v>1</v>
      </c>
      <c r="AR26" s="91">
        <f>IF('СУ-1 '!AU31&gt;0,1,0)</f>
        <v>1</v>
      </c>
      <c r="AS26" s="91">
        <f>IF('СУ-1 '!AV31&gt;0,1,0)</f>
        <v>1</v>
      </c>
      <c r="AT26" s="91">
        <f>IF('СУ-1 '!AW31&gt;0,1,0)</f>
        <v>1</v>
      </c>
      <c r="AU26" s="91">
        <f>IF('СУ-1 '!AX31&gt;0,1,0)</f>
        <v>1</v>
      </c>
      <c r="AV26" s="91">
        <f>IF('СУ-1 '!AY31&gt;0,1,0)</f>
        <v>1</v>
      </c>
      <c r="AW26" s="91">
        <f>IF('СУ-1 '!AZ31&gt;0,1,0)</f>
        <v>1</v>
      </c>
      <c r="AX26" s="91">
        <f>IF('СУ-1 '!BA31&gt;0,1,0)</f>
        <v>1</v>
      </c>
      <c r="AY26" s="124">
        <f>IF('СУ-1 '!BB31&gt;0,1,0)</f>
        <v>1</v>
      </c>
      <c r="AZ26" s="124">
        <f>IF('СУ-1 '!BC31&gt;0,1,0)</f>
        <v>1</v>
      </c>
      <c r="BA26" s="124">
        <f>IF('СУ-1 '!BD31&gt;0,1,0)</f>
        <v>1</v>
      </c>
      <c r="BB26" s="124">
        <f>IF('СУ-1 '!BE31&gt;0,1,0)</f>
        <v>1</v>
      </c>
      <c r="BC26" s="151">
        <f t="shared" si="0"/>
        <v>53</v>
      </c>
    </row>
    <row r="27" spans="1:55" ht="13.5" thickBot="1">
      <c r="A27" s="137">
        <v>25</v>
      </c>
      <c r="B27" s="90">
        <f>IF('СУ-1 '!E32&gt;0,1,0)</f>
        <v>1</v>
      </c>
      <c r="C27" s="91">
        <f>IF('СУ-1 '!F32&gt;0,1,0)</f>
        <v>1</v>
      </c>
      <c r="D27" s="91">
        <f>IF('СУ-1 '!G32&gt;0,1,0)</f>
        <v>1</v>
      </c>
      <c r="E27" s="91">
        <f>IF('СУ-1 '!H32&gt;0,1,0)</f>
        <v>1</v>
      </c>
      <c r="F27" s="91">
        <f>IF('СУ-1 '!I32&gt;0,1,0)</f>
        <v>1</v>
      </c>
      <c r="G27" s="91">
        <f>IF('СУ-1 '!J32&gt;0,1,0)</f>
        <v>1</v>
      </c>
      <c r="H27" s="91">
        <f>IF('СУ-1 '!K32&gt;0,1,0)</f>
        <v>1</v>
      </c>
      <c r="I27" s="91">
        <f>IF('СУ-1 '!L32&gt;0,1,0)</f>
        <v>1</v>
      </c>
      <c r="J27" s="91">
        <f>IF('СУ-1 '!M32&gt;0,1,0)</f>
        <v>1</v>
      </c>
      <c r="K27" s="91">
        <f>IF('СУ-1 '!N32&gt;0,1,0)</f>
        <v>1</v>
      </c>
      <c r="L27" s="91">
        <f>IF('СУ-1 '!O32&gt;0,1,0)</f>
        <v>1</v>
      </c>
      <c r="M27" s="91">
        <f>IF('СУ-1 '!P32&gt;0,1,0)</f>
        <v>1</v>
      </c>
      <c r="N27" s="91">
        <f>IF('СУ-1 '!Q32&gt;0,1,0)</f>
        <v>1</v>
      </c>
      <c r="O27" s="91">
        <f>IF('СУ-1 '!R32&gt;0,1,0)</f>
        <v>1</v>
      </c>
      <c r="P27" s="91">
        <f>IF('СУ-1 '!S32&gt;0,1,0)</f>
        <v>1</v>
      </c>
      <c r="Q27" s="91">
        <f>IF('СУ-1 '!T32&gt;0,1,0)</f>
        <v>1</v>
      </c>
      <c r="R27" s="91">
        <f>IF('СУ-1 '!U32&gt;0,1,0)</f>
        <v>1</v>
      </c>
      <c r="S27" s="91">
        <f>IF('СУ-1 '!V32&gt;0,1,0)</f>
        <v>1</v>
      </c>
      <c r="T27" s="91">
        <f>IF('СУ-1 '!W32&gt;0,1,0)</f>
        <v>1</v>
      </c>
      <c r="U27" s="91">
        <f>IF('СУ-1 '!X32&gt;0,1,0)</f>
        <v>1</v>
      </c>
      <c r="V27" s="91">
        <f>IF('СУ-1 '!Y32&gt;0,1,0)</f>
        <v>1</v>
      </c>
      <c r="W27" s="91">
        <f>IF('СУ-1 '!Z32&gt;0,1,0)</f>
        <v>1</v>
      </c>
      <c r="X27" s="91">
        <f>IF('СУ-1 '!AA32&gt;0,1,0)</f>
        <v>1</v>
      </c>
      <c r="Y27" s="91">
        <f>IF('СУ-1 '!AB32&gt;0,1,0)</f>
        <v>1</v>
      </c>
      <c r="Z27" s="91">
        <f>IF('СУ-1 '!AC32&gt;0,1,0)</f>
        <v>1</v>
      </c>
      <c r="AA27" s="91">
        <f>IF('СУ-1 '!AD32&gt;0,1,0)</f>
        <v>1</v>
      </c>
      <c r="AB27" s="91">
        <f>IF('СУ-1 '!AE32&gt;0,1,0)</f>
        <v>1</v>
      </c>
      <c r="AC27" s="91">
        <f>IF('СУ-1 '!AF32&gt;0,1,0)</f>
        <v>1</v>
      </c>
      <c r="AD27" s="91">
        <f>IF('СУ-1 '!AG32&gt;0,1,0)</f>
        <v>1</v>
      </c>
      <c r="AE27" s="91">
        <f>IF('СУ-1 '!AH32&gt;0,1,0)</f>
        <v>1</v>
      </c>
      <c r="AF27" s="91">
        <f>IF('СУ-1 '!AI32&gt;0,1,0)</f>
        <v>1</v>
      </c>
      <c r="AG27" s="91">
        <f>IF('СУ-1 '!AJ32&gt;0,1,0)</f>
        <v>1</v>
      </c>
      <c r="AH27" s="91">
        <f>IF('СУ-1 '!AK32&gt;0,1,0)</f>
        <v>1</v>
      </c>
      <c r="AI27" s="91">
        <f>IF('СУ-1 '!AL32&gt;0,1,0)</f>
        <v>1</v>
      </c>
      <c r="AJ27" s="91">
        <f>IF('СУ-1 '!AM32&gt;0,1,0)</f>
        <v>1</v>
      </c>
      <c r="AK27" s="91">
        <f>IF('СУ-1 '!AN32&gt;0,1,0)</f>
        <v>1</v>
      </c>
      <c r="AL27" s="91">
        <f>IF('СУ-1 '!AO32&gt;0,1,0)</f>
        <v>1</v>
      </c>
      <c r="AM27" s="91">
        <f>IF('СУ-1 '!AP32&gt;0,1,0)</f>
        <v>1</v>
      </c>
      <c r="AN27" s="91">
        <f>IF('СУ-1 '!AQ32&gt;0,1,0)</f>
        <v>1</v>
      </c>
      <c r="AO27" s="91">
        <f>IF('СУ-1 '!AR32&gt;0,1,0)</f>
        <v>1</v>
      </c>
      <c r="AP27" s="91">
        <f>IF('СУ-1 '!AS32&gt;0,1,0)</f>
        <v>1</v>
      </c>
      <c r="AQ27" s="91">
        <f>IF('СУ-1 '!AT32&gt;0,1,0)</f>
        <v>1</v>
      </c>
      <c r="AR27" s="91">
        <f>IF('СУ-1 '!AU32&gt;0,1,0)</f>
        <v>1</v>
      </c>
      <c r="AS27" s="91">
        <f>IF('СУ-1 '!AV32&gt;0,1,0)</f>
        <v>1</v>
      </c>
      <c r="AT27" s="91">
        <f>IF('СУ-1 '!AW32&gt;0,1,0)</f>
        <v>1</v>
      </c>
      <c r="AU27" s="91">
        <f>IF('СУ-1 '!AX32&gt;0,1,0)</f>
        <v>1</v>
      </c>
      <c r="AV27" s="91">
        <f>IF('СУ-1 '!AY32&gt;0,1,0)</f>
        <v>1</v>
      </c>
      <c r="AW27" s="91">
        <f>IF('СУ-1 '!AZ32&gt;0,1,0)</f>
        <v>1</v>
      </c>
      <c r="AX27" s="91">
        <f>IF('СУ-1 '!BA32&gt;0,1,0)</f>
        <v>1</v>
      </c>
      <c r="AY27" s="124">
        <f>IF('СУ-1 '!BB32&gt;0,1,0)</f>
        <v>1</v>
      </c>
      <c r="AZ27" s="124">
        <f>IF('СУ-1 '!BC32&gt;0,1,0)</f>
        <v>1</v>
      </c>
      <c r="BA27" s="124">
        <f>IF('СУ-1 '!BD32&gt;0,1,0)</f>
        <v>1</v>
      </c>
      <c r="BB27" s="124">
        <f>IF('СУ-1 '!BE32&gt;0,1,0)</f>
        <v>1</v>
      </c>
      <c r="BC27" s="151">
        <f t="shared" si="0"/>
        <v>53</v>
      </c>
    </row>
    <row r="28" spans="1:55" ht="13.5" thickBot="1">
      <c r="A28" s="137">
        <v>26</v>
      </c>
      <c r="B28" s="90">
        <f>IF('СУ-1 '!E33&gt;0,1,0)</f>
        <v>1</v>
      </c>
      <c r="C28" s="91">
        <f>IF('СУ-1 '!F33&gt;0,1,0)</f>
        <v>1</v>
      </c>
      <c r="D28" s="91">
        <f>IF('СУ-1 '!G33&gt;0,1,0)</f>
        <v>1</v>
      </c>
      <c r="E28" s="91">
        <f>IF('СУ-1 '!H33&gt;0,1,0)</f>
        <v>1</v>
      </c>
      <c r="F28" s="91">
        <f>IF('СУ-1 '!I33&gt;0,1,0)</f>
        <v>1</v>
      </c>
      <c r="G28" s="91">
        <f>IF('СУ-1 '!J33&gt;0,1,0)</f>
        <v>1</v>
      </c>
      <c r="H28" s="91">
        <f>IF('СУ-1 '!K33&gt;0,1,0)</f>
        <v>1</v>
      </c>
      <c r="I28" s="91">
        <f>IF('СУ-1 '!L33&gt;0,1,0)</f>
        <v>1</v>
      </c>
      <c r="J28" s="91">
        <f>IF('СУ-1 '!M33&gt;0,1,0)</f>
        <v>1</v>
      </c>
      <c r="K28" s="91">
        <f>IF('СУ-1 '!N33&gt;0,1,0)</f>
        <v>1</v>
      </c>
      <c r="L28" s="91">
        <f>IF('СУ-1 '!O33&gt;0,1,0)</f>
        <v>1</v>
      </c>
      <c r="M28" s="91">
        <f>IF('СУ-1 '!P33&gt;0,1,0)</f>
        <v>1</v>
      </c>
      <c r="N28" s="91">
        <f>IF('СУ-1 '!Q33&gt;0,1,0)</f>
        <v>1</v>
      </c>
      <c r="O28" s="91">
        <f>IF('СУ-1 '!R33&gt;0,1,0)</f>
        <v>1</v>
      </c>
      <c r="P28" s="91">
        <f>IF('СУ-1 '!S33&gt;0,1,0)</f>
        <v>1</v>
      </c>
      <c r="Q28" s="91">
        <f>IF('СУ-1 '!T33&gt;0,1,0)</f>
        <v>1</v>
      </c>
      <c r="R28" s="91">
        <f>IF('СУ-1 '!U33&gt;0,1,0)</f>
        <v>1</v>
      </c>
      <c r="S28" s="91">
        <f>IF('СУ-1 '!V33&gt;0,1,0)</f>
        <v>1</v>
      </c>
      <c r="T28" s="91">
        <f>IF('СУ-1 '!W33&gt;0,1,0)</f>
        <v>1</v>
      </c>
      <c r="U28" s="91">
        <f>IF('СУ-1 '!X33&gt;0,1,0)</f>
        <v>1</v>
      </c>
      <c r="V28" s="91">
        <f>IF('СУ-1 '!Y33&gt;0,1,0)</f>
        <v>1</v>
      </c>
      <c r="W28" s="91">
        <f>IF('СУ-1 '!Z33&gt;0,1,0)</f>
        <v>1</v>
      </c>
      <c r="X28" s="91">
        <f>IF('СУ-1 '!AA33&gt;0,1,0)</f>
        <v>1</v>
      </c>
      <c r="Y28" s="91">
        <f>IF('СУ-1 '!AB33&gt;0,1,0)</f>
        <v>1</v>
      </c>
      <c r="Z28" s="91">
        <f>IF('СУ-1 '!AC33&gt;0,1,0)</f>
        <v>1</v>
      </c>
      <c r="AA28" s="91">
        <f>IF('СУ-1 '!AD33&gt;0,1,0)</f>
        <v>1</v>
      </c>
      <c r="AB28" s="91">
        <f>IF('СУ-1 '!AE33&gt;0,1,0)</f>
        <v>1</v>
      </c>
      <c r="AC28" s="91">
        <f>IF('СУ-1 '!AF33&gt;0,1,0)</f>
        <v>1</v>
      </c>
      <c r="AD28" s="91">
        <f>IF('СУ-1 '!AG33&gt;0,1,0)</f>
        <v>1</v>
      </c>
      <c r="AE28" s="91">
        <f>IF('СУ-1 '!AH33&gt;0,1,0)</f>
        <v>1</v>
      </c>
      <c r="AF28" s="91">
        <f>IF('СУ-1 '!AI33&gt;0,1,0)</f>
        <v>1</v>
      </c>
      <c r="AG28" s="91">
        <f>IF('СУ-1 '!AJ33&gt;0,1,0)</f>
        <v>1</v>
      </c>
      <c r="AH28" s="91">
        <f>IF('СУ-1 '!AK33&gt;0,1,0)</f>
        <v>1</v>
      </c>
      <c r="AI28" s="91">
        <f>IF('СУ-1 '!AL33&gt;0,1,0)</f>
        <v>1</v>
      </c>
      <c r="AJ28" s="91">
        <f>IF('СУ-1 '!AM33&gt;0,1,0)</f>
        <v>1</v>
      </c>
      <c r="AK28" s="91">
        <f>IF('СУ-1 '!AN33&gt;0,1,0)</f>
        <v>1</v>
      </c>
      <c r="AL28" s="91">
        <f>IF('СУ-1 '!AO33&gt;0,1,0)</f>
        <v>1</v>
      </c>
      <c r="AM28" s="91">
        <f>IF('СУ-1 '!AP33&gt;0,1,0)</f>
        <v>1</v>
      </c>
      <c r="AN28" s="91">
        <f>IF('СУ-1 '!AQ33&gt;0,1,0)</f>
        <v>1</v>
      </c>
      <c r="AO28" s="91">
        <f>IF('СУ-1 '!AR33&gt;0,1,0)</f>
        <v>1</v>
      </c>
      <c r="AP28" s="91">
        <f>IF('СУ-1 '!AS33&gt;0,1,0)</f>
        <v>1</v>
      </c>
      <c r="AQ28" s="91">
        <f>IF('СУ-1 '!AT33&gt;0,1,0)</f>
        <v>1</v>
      </c>
      <c r="AR28" s="91">
        <f>IF('СУ-1 '!AU33&gt;0,1,0)</f>
        <v>1</v>
      </c>
      <c r="AS28" s="91">
        <f>IF('СУ-1 '!AV33&gt;0,1,0)</f>
        <v>1</v>
      </c>
      <c r="AT28" s="91">
        <f>IF('СУ-1 '!AW33&gt;0,1,0)</f>
        <v>1</v>
      </c>
      <c r="AU28" s="91">
        <f>IF('СУ-1 '!AX33&gt;0,1,0)</f>
        <v>1</v>
      </c>
      <c r="AV28" s="91">
        <f>IF('СУ-1 '!AY33&gt;0,1,0)</f>
        <v>1</v>
      </c>
      <c r="AW28" s="91">
        <f>IF('СУ-1 '!AZ33&gt;0,1,0)</f>
        <v>1</v>
      </c>
      <c r="AX28" s="91">
        <f>IF('СУ-1 '!BA33&gt;0,1,0)</f>
        <v>1</v>
      </c>
      <c r="AY28" s="124">
        <f>IF('СУ-1 '!BB33&gt;0,1,0)</f>
        <v>1</v>
      </c>
      <c r="AZ28" s="124">
        <f>IF('СУ-1 '!BC33&gt;0,1,0)</f>
        <v>1</v>
      </c>
      <c r="BA28" s="124">
        <f>IF('СУ-1 '!BD33&gt;0,1,0)</f>
        <v>1</v>
      </c>
      <c r="BB28" s="124">
        <f>IF('СУ-1 '!BE33&gt;0,1,0)</f>
        <v>1</v>
      </c>
      <c r="BC28" s="151">
        <f t="shared" si="0"/>
        <v>53</v>
      </c>
    </row>
    <row r="29" spans="1:55" ht="13.5" thickBot="1">
      <c r="A29" s="137">
        <v>27</v>
      </c>
      <c r="B29" s="90">
        <f>IF('СУ-1 '!E34&gt;0,1,0)</f>
        <v>1</v>
      </c>
      <c r="C29" s="91">
        <f>IF('СУ-1 '!F34&gt;0,1,0)</f>
        <v>1</v>
      </c>
      <c r="D29" s="91">
        <f>IF('СУ-1 '!G34&gt;0,1,0)</f>
        <v>1</v>
      </c>
      <c r="E29" s="91">
        <f>IF('СУ-1 '!H34&gt;0,1,0)</f>
        <v>1</v>
      </c>
      <c r="F29" s="91">
        <f>IF('СУ-1 '!I34&gt;0,1,0)</f>
        <v>1</v>
      </c>
      <c r="G29" s="91">
        <f>IF('СУ-1 '!J34&gt;0,1,0)</f>
        <v>1</v>
      </c>
      <c r="H29" s="91">
        <f>IF('СУ-1 '!K34&gt;0,1,0)</f>
        <v>1</v>
      </c>
      <c r="I29" s="91">
        <f>IF('СУ-1 '!L34&gt;0,1,0)</f>
        <v>1</v>
      </c>
      <c r="J29" s="91">
        <f>IF('СУ-1 '!M34&gt;0,1,0)</f>
        <v>1</v>
      </c>
      <c r="K29" s="91">
        <f>IF('СУ-1 '!N34&gt;0,1,0)</f>
        <v>1</v>
      </c>
      <c r="L29" s="91">
        <f>IF('СУ-1 '!O34&gt;0,1,0)</f>
        <v>1</v>
      </c>
      <c r="M29" s="91">
        <f>IF('СУ-1 '!P34&gt;0,1,0)</f>
        <v>1</v>
      </c>
      <c r="N29" s="91">
        <f>IF('СУ-1 '!Q34&gt;0,1,0)</f>
        <v>1</v>
      </c>
      <c r="O29" s="91">
        <f>IF('СУ-1 '!R34&gt;0,1,0)</f>
        <v>1</v>
      </c>
      <c r="P29" s="91">
        <f>IF('СУ-1 '!S34&gt;0,1,0)</f>
        <v>1</v>
      </c>
      <c r="Q29" s="91">
        <f>IF('СУ-1 '!T34&gt;0,1,0)</f>
        <v>1</v>
      </c>
      <c r="R29" s="91">
        <f>IF('СУ-1 '!U34&gt;0,1,0)</f>
        <v>1</v>
      </c>
      <c r="S29" s="91">
        <f>IF('СУ-1 '!V34&gt;0,1,0)</f>
        <v>1</v>
      </c>
      <c r="T29" s="91">
        <f>IF('СУ-1 '!W34&gt;0,1,0)</f>
        <v>1</v>
      </c>
      <c r="U29" s="91">
        <f>IF('СУ-1 '!X34&gt;0,1,0)</f>
        <v>1</v>
      </c>
      <c r="V29" s="91">
        <f>IF('СУ-1 '!Y34&gt;0,1,0)</f>
        <v>1</v>
      </c>
      <c r="W29" s="91">
        <f>IF('СУ-1 '!Z34&gt;0,1,0)</f>
        <v>1</v>
      </c>
      <c r="X29" s="91">
        <f>IF('СУ-1 '!AA34&gt;0,1,0)</f>
        <v>1</v>
      </c>
      <c r="Y29" s="91">
        <f>IF('СУ-1 '!AB34&gt;0,1,0)</f>
        <v>1</v>
      </c>
      <c r="Z29" s="91">
        <f>IF('СУ-1 '!AC34&gt;0,1,0)</f>
        <v>1</v>
      </c>
      <c r="AA29" s="91">
        <f>IF('СУ-1 '!AD34&gt;0,1,0)</f>
        <v>1</v>
      </c>
      <c r="AB29" s="91">
        <f>IF('СУ-1 '!AE34&gt;0,1,0)</f>
        <v>1</v>
      </c>
      <c r="AC29" s="91">
        <f>IF('СУ-1 '!AF34&gt;0,1,0)</f>
        <v>1</v>
      </c>
      <c r="AD29" s="91">
        <f>IF('СУ-1 '!AG34&gt;0,1,0)</f>
        <v>1</v>
      </c>
      <c r="AE29" s="91">
        <f>IF('СУ-1 '!AH34&gt;0,1,0)</f>
        <v>1</v>
      </c>
      <c r="AF29" s="91">
        <f>IF('СУ-1 '!AI34&gt;0,1,0)</f>
        <v>1</v>
      </c>
      <c r="AG29" s="91">
        <f>IF('СУ-1 '!AJ34&gt;0,1,0)</f>
        <v>1</v>
      </c>
      <c r="AH29" s="91">
        <f>IF('СУ-1 '!AK34&gt;0,1,0)</f>
        <v>1</v>
      </c>
      <c r="AI29" s="91">
        <f>IF('СУ-1 '!AL34&gt;0,1,0)</f>
        <v>1</v>
      </c>
      <c r="AJ29" s="91">
        <f>IF('СУ-1 '!AM34&gt;0,1,0)</f>
        <v>1</v>
      </c>
      <c r="AK29" s="91">
        <f>IF('СУ-1 '!AN34&gt;0,1,0)</f>
        <v>1</v>
      </c>
      <c r="AL29" s="91">
        <f>IF('СУ-1 '!AO34&gt;0,1,0)</f>
        <v>1</v>
      </c>
      <c r="AM29" s="91">
        <f>IF('СУ-1 '!AP34&gt;0,1,0)</f>
        <v>1</v>
      </c>
      <c r="AN29" s="91">
        <f>IF('СУ-1 '!AQ34&gt;0,1,0)</f>
        <v>1</v>
      </c>
      <c r="AO29" s="91">
        <f>IF('СУ-1 '!AR34&gt;0,1,0)</f>
        <v>1</v>
      </c>
      <c r="AP29" s="91">
        <f>IF('СУ-1 '!AS34&gt;0,1,0)</f>
        <v>1</v>
      </c>
      <c r="AQ29" s="91">
        <f>IF('СУ-1 '!AT34&gt;0,1,0)</f>
        <v>1</v>
      </c>
      <c r="AR29" s="91">
        <f>IF('СУ-1 '!AU34&gt;0,1,0)</f>
        <v>1</v>
      </c>
      <c r="AS29" s="91">
        <f>IF('СУ-1 '!AV34&gt;0,1,0)</f>
        <v>1</v>
      </c>
      <c r="AT29" s="91">
        <f>IF('СУ-1 '!AW34&gt;0,1,0)</f>
        <v>1</v>
      </c>
      <c r="AU29" s="91">
        <f>IF('СУ-1 '!AX34&gt;0,1,0)</f>
        <v>1</v>
      </c>
      <c r="AV29" s="91">
        <f>IF('СУ-1 '!AY34&gt;0,1,0)</f>
        <v>1</v>
      </c>
      <c r="AW29" s="91">
        <f>IF('СУ-1 '!AZ34&gt;0,1,0)</f>
        <v>1</v>
      </c>
      <c r="AX29" s="91">
        <f>IF('СУ-1 '!BA34&gt;0,1,0)</f>
        <v>1</v>
      </c>
      <c r="AY29" s="124">
        <f>IF('СУ-1 '!BB34&gt;0,1,0)</f>
        <v>1</v>
      </c>
      <c r="AZ29" s="124">
        <f>IF('СУ-1 '!BC34&gt;0,1,0)</f>
        <v>1</v>
      </c>
      <c r="BA29" s="124">
        <f>IF('СУ-1 '!BD34&gt;0,1,0)</f>
        <v>1</v>
      </c>
      <c r="BB29" s="124">
        <f>IF('СУ-1 '!BE34&gt;0,1,0)</f>
        <v>1</v>
      </c>
      <c r="BC29" s="151">
        <f t="shared" si="0"/>
        <v>53</v>
      </c>
    </row>
    <row r="30" spans="1:55" ht="13.5" thickBot="1">
      <c r="A30" s="137">
        <v>28</v>
      </c>
      <c r="B30" s="90">
        <f>IF('СУ-1 '!E35&gt;0,1,0)</f>
        <v>1</v>
      </c>
      <c r="C30" s="91">
        <f>IF('СУ-1 '!F35&gt;0,1,0)</f>
        <v>1</v>
      </c>
      <c r="D30" s="91">
        <f>IF('СУ-1 '!G35&gt;0,1,0)</f>
        <v>1</v>
      </c>
      <c r="E30" s="91">
        <f>IF('СУ-1 '!H35&gt;0,1,0)</f>
        <v>1</v>
      </c>
      <c r="F30" s="91">
        <f>IF('СУ-1 '!I35&gt;0,1,0)</f>
        <v>1</v>
      </c>
      <c r="G30" s="91">
        <f>IF('СУ-1 '!J35&gt;0,1,0)</f>
        <v>1</v>
      </c>
      <c r="H30" s="91">
        <f>IF('СУ-1 '!K35&gt;0,1,0)</f>
        <v>1</v>
      </c>
      <c r="I30" s="91">
        <f>IF('СУ-1 '!L35&gt;0,1,0)</f>
        <v>1</v>
      </c>
      <c r="J30" s="91">
        <f>IF('СУ-1 '!M35&gt;0,1,0)</f>
        <v>1</v>
      </c>
      <c r="K30" s="91">
        <f>IF('СУ-1 '!N35&gt;0,1,0)</f>
        <v>1</v>
      </c>
      <c r="L30" s="91">
        <f>IF('СУ-1 '!O35&gt;0,1,0)</f>
        <v>1</v>
      </c>
      <c r="M30" s="91">
        <f>IF('СУ-1 '!P35&gt;0,1,0)</f>
        <v>1</v>
      </c>
      <c r="N30" s="91">
        <f>IF('СУ-1 '!Q35&gt;0,1,0)</f>
        <v>1</v>
      </c>
      <c r="O30" s="91">
        <f>IF('СУ-1 '!R35&gt;0,1,0)</f>
        <v>1</v>
      </c>
      <c r="P30" s="91">
        <f>IF('СУ-1 '!S35&gt;0,1,0)</f>
        <v>1</v>
      </c>
      <c r="Q30" s="91">
        <f>IF('СУ-1 '!T35&gt;0,1,0)</f>
        <v>1</v>
      </c>
      <c r="R30" s="91">
        <f>IF('СУ-1 '!U35&gt;0,1,0)</f>
        <v>1</v>
      </c>
      <c r="S30" s="91">
        <f>IF('СУ-1 '!V35&gt;0,1,0)</f>
        <v>1</v>
      </c>
      <c r="T30" s="91">
        <f>IF('СУ-1 '!W35&gt;0,1,0)</f>
        <v>1</v>
      </c>
      <c r="U30" s="91">
        <f>IF('СУ-1 '!X35&gt;0,1,0)</f>
        <v>1</v>
      </c>
      <c r="V30" s="91">
        <f>IF('СУ-1 '!Y35&gt;0,1,0)</f>
        <v>1</v>
      </c>
      <c r="W30" s="91">
        <f>IF('СУ-1 '!Z35&gt;0,1,0)</f>
        <v>1</v>
      </c>
      <c r="X30" s="91">
        <f>IF('СУ-1 '!AA35&gt;0,1,0)</f>
        <v>1</v>
      </c>
      <c r="Y30" s="91">
        <f>IF('СУ-1 '!AB35&gt;0,1,0)</f>
        <v>1</v>
      </c>
      <c r="Z30" s="91">
        <f>IF('СУ-1 '!AC35&gt;0,1,0)</f>
        <v>1</v>
      </c>
      <c r="AA30" s="91">
        <f>IF('СУ-1 '!AD35&gt;0,1,0)</f>
        <v>1</v>
      </c>
      <c r="AB30" s="91">
        <f>IF('СУ-1 '!AE35&gt;0,1,0)</f>
        <v>1</v>
      </c>
      <c r="AC30" s="91">
        <f>IF('СУ-1 '!AF35&gt;0,1,0)</f>
        <v>1</v>
      </c>
      <c r="AD30" s="91">
        <f>IF('СУ-1 '!AG35&gt;0,1,0)</f>
        <v>1</v>
      </c>
      <c r="AE30" s="91">
        <f>IF('СУ-1 '!AH35&gt;0,1,0)</f>
        <v>1</v>
      </c>
      <c r="AF30" s="91">
        <f>IF('СУ-1 '!AI35&gt;0,1,0)</f>
        <v>1</v>
      </c>
      <c r="AG30" s="91">
        <f>IF('СУ-1 '!AJ35&gt;0,1,0)</f>
        <v>1</v>
      </c>
      <c r="AH30" s="91">
        <f>IF('СУ-1 '!AK35&gt;0,1,0)</f>
        <v>1</v>
      </c>
      <c r="AI30" s="91">
        <f>IF('СУ-1 '!AL35&gt;0,1,0)</f>
        <v>1</v>
      </c>
      <c r="AJ30" s="91">
        <f>IF('СУ-1 '!AM35&gt;0,1,0)</f>
        <v>1</v>
      </c>
      <c r="AK30" s="91">
        <f>IF('СУ-1 '!AN35&gt;0,1,0)</f>
        <v>1</v>
      </c>
      <c r="AL30" s="91">
        <f>IF('СУ-1 '!AO35&gt;0,1,0)</f>
        <v>1</v>
      </c>
      <c r="AM30" s="91">
        <f>IF('СУ-1 '!AP35&gt;0,1,0)</f>
        <v>1</v>
      </c>
      <c r="AN30" s="91">
        <f>IF('СУ-1 '!AQ35&gt;0,1,0)</f>
        <v>1</v>
      </c>
      <c r="AO30" s="91">
        <f>IF('СУ-1 '!AR35&gt;0,1,0)</f>
        <v>1</v>
      </c>
      <c r="AP30" s="91">
        <f>IF('СУ-1 '!AS35&gt;0,1,0)</f>
        <v>1</v>
      </c>
      <c r="AQ30" s="91">
        <f>IF('СУ-1 '!AT35&gt;0,1,0)</f>
        <v>1</v>
      </c>
      <c r="AR30" s="91">
        <f>IF('СУ-1 '!AU35&gt;0,1,0)</f>
        <v>1</v>
      </c>
      <c r="AS30" s="91">
        <f>IF('СУ-1 '!AV35&gt;0,1,0)</f>
        <v>1</v>
      </c>
      <c r="AT30" s="91">
        <f>IF('СУ-1 '!AW35&gt;0,1,0)</f>
        <v>1</v>
      </c>
      <c r="AU30" s="91">
        <f>IF('СУ-1 '!AX35&gt;0,1,0)</f>
        <v>1</v>
      </c>
      <c r="AV30" s="91">
        <f>IF('СУ-1 '!AY35&gt;0,1,0)</f>
        <v>1</v>
      </c>
      <c r="AW30" s="91">
        <f>IF('СУ-1 '!AZ35&gt;0,1,0)</f>
        <v>1</v>
      </c>
      <c r="AX30" s="91">
        <f>IF('СУ-1 '!BA35&gt;0,1,0)</f>
        <v>1</v>
      </c>
      <c r="AY30" s="124">
        <f>IF('СУ-1 '!BB35&gt;0,1,0)</f>
        <v>1</v>
      </c>
      <c r="AZ30" s="124">
        <f>IF('СУ-1 '!BC35&gt;0,1,0)</f>
        <v>1</v>
      </c>
      <c r="BA30" s="124">
        <f>IF('СУ-1 '!BD35&gt;0,1,0)</f>
        <v>1</v>
      </c>
      <c r="BB30" s="124">
        <f>IF('СУ-1 '!BE35&gt;0,1,0)</f>
        <v>1</v>
      </c>
      <c r="BC30" s="151">
        <f t="shared" si="0"/>
        <v>53</v>
      </c>
    </row>
    <row r="31" spans="1:55" ht="13.5" thickBot="1">
      <c r="A31" s="137">
        <v>29</v>
      </c>
      <c r="B31" s="90">
        <f>IF('СУ-1 '!E36&gt;0,1,0)</f>
        <v>1</v>
      </c>
      <c r="C31" s="91">
        <f>IF('СУ-1 '!F36&gt;0,1,0)</f>
        <v>1</v>
      </c>
      <c r="D31" s="91">
        <f>IF('СУ-1 '!G36&gt;0,1,0)</f>
        <v>1</v>
      </c>
      <c r="E31" s="91">
        <f>IF('СУ-1 '!H36&gt;0,1,0)</f>
        <v>1</v>
      </c>
      <c r="F31" s="91">
        <f>IF('СУ-1 '!I36&gt;0,1,0)</f>
        <v>1</v>
      </c>
      <c r="G31" s="91">
        <f>IF('СУ-1 '!J36&gt;0,1,0)</f>
        <v>1</v>
      </c>
      <c r="H31" s="91">
        <f>IF('СУ-1 '!K36&gt;0,1,0)</f>
        <v>1</v>
      </c>
      <c r="I31" s="91">
        <f>IF('СУ-1 '!L36&gt;0,1,0)</f>
        <v>1</v>
      </c>
      <c r="J31" s="91">
        <f>IF('СУ-1 '!M36&gt;0,1,0)</f>
        <v>1</v>
      </c>
      <c r="K31" s="91">
        <f>IF('СУ-1 '!N36&gt;0,1,0)</f>
        <v>1</v>
      </c>
      <c r="L31" s="91">
        <f>IF('СУ-1 '!O36&gt;0,1,0)</f>
        <v>1</v>
      </c>
      <c r="M31" s="91">
        <f>IF('СУ-1 '!P36&gt;0,1,0)</f>
        <v>1</v>
      </c>
      <c r="N31" s="91">
        <f>IF('СУ-1 '!Q36&gt;0,1,0)</f>
        <v>1</v>
      </c>
      <c r="O31" s="91">
        <f>IF('СУ-1 '!R36&gt;0,1,0)</f>
        <v>1</v>
      </c>
      <c r="P31" s="91">
        <f>IF('СУ-1 '!S36&gt;0,1,0)</f>
        <v>1</v>
      </c>
      <c r="Q31" s="91">
        <f>IF('СУ-1 '!T36&gt;0,1,0)</f>
        <v>1</v>
      </c>
      <c r="R31" s="91">
        <f>IF('СУ-1 '!U36&gt;0,1,0)</f>
        <v>1</v>
      </c>
      <c r="S31" s="91">
        <f>IF('СУ-1 '!V36&gt;0,1,0)</f>
        <v>1</v>
      </c>
      <c r="T31" s="91">
        <f>IF('СУ-1 '!W36&gt;0,1,0)</f>
        <v>1</v>
      </c>
      <c r="U31" s="91">
        <f>IF('СУ-1 '!X36&gt;0,1,0)</f>
        <v>1</v>
      </c>
      <c r="V31" s="91">
        <f>IF('СУ-1 '!Y36&gt;0,1,0)</f>
        <v>1</v>
      </c>
      <c r="W31" s="91">
        <f>IF('СУ-1 '!Z36&gt;0,1,0)</f>
        <v>1</v>
      </c>
      <c r="X31" s="91">
        <f>IF('СУ-1 '!AA36&gt;0,1,0)</f>
        <v>1</v>
      </c>
      <c r="Y31" s="91">
        <f>IF('СУ-1 '!AB36&gt;0,1,0)</f>
        <v>1</v>
      </c>
      <c r="Z31" s="91">
        <f>IF('СУ-1 '!AC36&gt;0,1,0)</f>
        <v>1</v>
      </c>
      <c r="AA31" s="91">
        <f>IF('СУ-1 '!AD36&gt;0,1,0)</f>
        <v>1</v>
      </c>
      <c r="AB31" s="91">
        <f>IF('СУ-1 '!AE36&gt;0,1,0)</f>
        <v>1</v>
      </c>
      <c r="AC31" s="91">
        <f>IF('СУ-1 '!AF36&gt;0,1,0)</f>
        <v>1</v>
      </c>
      <c r="AD31" s="91">
        <f>IF('СУ-1 '!AG36&gt;0,1,0)</f>
        <v>1</v>
      </c>
      <c r="AE31" s="91">
        <f>IF('СУ-1 '!AH36&gt;0,1,0)</f>
        <v>1</v>
      </c>
      <c r="AF31" s="91">
        <f>IF('СУ-1 '!AI36&gt;0,1,0)</f>
        <v>1</v>
      </c>
      <c r="AG31" s="91">
        <f>IF('СУ-1 '!AJ36&gt;0,1,0)</f>
        <v>1</v>
      </c>
      <c r="AH31" s="91">
        <f>IF('СУ-1 '!AK36&gt;0,1,0)</f>
        <v>1</v>
      </c>
      <c r="AI31" s="91">
        <f>IF('СУ-1 '!AL36&gt;0,1,0)</f>
        <v>1</v>
      </c>
      <c r="AJ31" s="91">
        <f>IF('СУ-1 '!AM36&gt;0,1,0)</f>
        <v>1</v>
      </c>
      <c r="AK31" s="91">
        <f>IF('СУ-1 '!AN36&gt;0,1,0)</f>
        <v>1</v>
      </c>
      <c r="AL31" s="91">
        <f>IF('СУ-1 '!AO36&gt;0,1,0)</f>
        <v>1</v>
      </c>
      <c r="AM31" s="91">
        <f>IF('СУ-1 '!AP36&gt;0,1,0)</f>
        <v>1</v>
      </c>
      <c r="AN31" s="91">
        <f>IF('СУ-1 '!AQ36&gt;0,1,0)</f>
        <v>1</v>
      </c>
      <c r="AO31" s="91">
        <f>IF('СУ-1 '!AR36&gt;0,1,0)</f>
        <v>1</v>
      </c>
      <c r="AP31" s="91">
        <f>IF('СУ-1 '!AS36&gt;0,1,0)</f>
        <v>1</v>
      </c>
      <c r="AQ31" s="91">
        <f>IF('СУ-1 '!AT36&gt;0,1,0)</f>
        <v>1</v>
      </c>
      <c r="AR31" s="91">
        <f>IF('СУ-1 '!AU36&gt;0,1,0)</f>
        <v>1</v>
      </c>
      <c r="AS31" s="91">
        <f>IF('СУ-1 '!AV36&gt;0,1,0)</f>
        <v>1</v>
      </c>
      <c r="AT31" s="91">
        <f>IF('СУ-1 '!AW36&gt;0,1,0)</f>
        <v>1</v>
      </c>
      <c r="AU31" s="91">
        <f>IF('СУ-1 '!AX36&gt;0,1,0)</f>
        <v>1</v>
      </c>
      <c r="AV31" s="91">
        <f>IF('СУ-1 '!AY36&gt;0,1,0)</f>
        <v>1</v>
      </c>
      <c r="AW31" s="91">
        <f>IF('СУ-1 '!AZ36&gt;0,1,0)</f>
        <v>1</v>
      </c>
      <c r="AX31" s="91">
        <f>IF('СУ-1 '!BA36&gt;0,1,0)</f>
        <v>1</v>
      </c>
      <c r="AY31" s="124">
        <f>IF('СУ-1 '!BB36&gt;0,1,0)</f>
        <v>1</v>
      </c>
      <c r="AZ31" s="124">
        <f>IF('СУ-1 '!BC36&gt;0,1,0)</f>
        <v>1</v>
      </c>
      <c r="BA31" s="124">
        <f>IF('СУ-1 '!BD36&gt;0,1,0)</f>
        <v>1</v>
      </c>
      <c r="BB31" s="124">
        <f>IF('СУ-1 '!BE36&gt;0,1,0)</f>
        <v>1</v>
      </c>
      <c r="BC31" s="151">
        <f t="shared" si="0"/>
        <v>53</v>
      </c>
    </row>
    <row r="32" spans="1:55" ht="13.5" thickBot="1">
      <c r="A32" s="138">
        <v>30</v>
      </c>
      <c r="B32" s="90">
        <f>IF('СУ-1 '!E37&gt;0,1,0)</f>
        <v>1</v>
      </c>
      <c r="C32" s="91">
        <f>IF('СУ-1 '!F37&gt;0,1,0)</f>
        <v>1</v>
      </c>
      <c r="D32" s="91">
        <f>IF('СУ-1 '!G37&gt;0,1,0)</f>
        <v>1</v>
      </c>
      <c r="E32" s="91">
        <f>IF('СУ-1 '!H37&gt;0,1,0)</f>
        <v>1</v>
      </c>
      <c r="F32" s="91">
        <f>IF('СУ-1 '!I37&gt;0,1,0)</f>
        <v>1</v>
      </c>
      <c r="G32" s="91">
        <f>IF('СУ-1 '!J37&gt;0,1,0)</f>
        <v>1</v>
      </c>
      <c r="H32" s="91">
        <f>IF('СУ-1 '!K37&gt;0,1,0)</f>
        <v>1</v>
      </c>
      <c r="I32" s="91">
        <f>IF('СУ-1 '!L37&gt;0,1,0)</f>
        <v>1</v>
      </c>
      <c r="J32" s="91">
        <f>IF('СУ-1 '!M37&gt;0,1,0)</f>
        <v>1</v>
      </c>
      <c r="K32" s="91">
        <f>IF('СУ-1 '!N37&gt;0,1,0)</f>
        <v>1</v>
      </c>
      <c r="L32" s="91">
        <f>IF('СУ-1 '!O37&gt;0,1,0)</f>
        <v>1</v>
      </c>
      <c r="M32" s="91">
        <f>IF('СУ-1 '!P37&gt;0,1,0)</f>
        <v>1</v>
      </c>
      <c r="N32" s="91">
        <f>IF('СУ-1 '!Q37&gt;0,1,0)</f>
        <v>1</v>
      </c>
      <c r="O32" s="91">
        <f>IF('СУ-1 '!R37&gt;0,1,0)</f>
        <v>1</v>
      </c>
      <c r="P32" s="91">
        <f>IF('СУ-1 '!S37&gt;0,1,0)</f>
        <v>1</v>
      </c>
      <c r="Q32" s="91">
        <f>IF('СУ-1 '!T37&gt;0,1,0)</f>
        <v>1</v>
      </c>
      <c r="R32" s="91">
        <f>IF('СУ-1 '!U37&gt;0,1,0)</f>
        <v>1</v>
      </c>
      <c r="S32" s="91">
        <f>IF('СУ-1 '!V37&gt;0,1,0)</f>
        <v>1</v>
      </c>
      <c r="T32" s="91">
        <f>IF('СУ-1 '!W37&gt;0,1,0)</f>
        <v>1</v>
      </c>
      <c r="U32" s="91">
        <f>IF('СУ-1 '!X37&gt;0,1,0)</f>
        <v>1</v>
      </c>
      <c r="V32" s="91">
        <f>IF('СУ-1 '!Y37&gt;0,1,0)</f>
        <v>1</v>
      </c>
      <c r="W32" s="91">
        <f>IF('СУ-1 '!Z37&gt;0,1,0)</f>
        <v>1</v>
      </c>
      <c r="X32" s="91">
        <f>IF('СУ-1 '!AA37&gt;0,1,0)</f>
        <v>1</v>
      </c>
      <c r="Y32" s="91">
        <f>IF('СУ-1 '!AB37&gt;0,1,0)</f>
        <v>1</v>
      </c>
      <c r="Z32" s="91">
        <f>IF('СУ-1 '!AC37&gt;0,1,0)</f>
        <v>1</v>
      </c>
      <c r="AA32" s="91">
        <f>IF('СУ-1 '!AD37&gt;0,1,0)</f>
        <v>1</v>
      </c>
      <c r="AB32" s="91">
        <f>IF('СУ-1 '!AE37&gt;0,1,0)</f>
        <v>1</v>
      </c>
      <c r="AC32" s="91">
        <f>IF('СУ-1 '!AF37&gt;0,1,0)</f>
        <v>1</v>
      </c>
      <c r="AD32" s="91">
        <f>IF('СУ-1 '!AG37&gt;0,1,0)</f>
        <v>1</v>
      </c>
      <c r="AE32" s="91">
        <f>IF('СУ-1 '!AH37&gt;0,1,0)</f>
        <v>1</v>
      </c>
      <c r="AF32" s="91">
        <f>IF('СУ-1 '!AI37&gt;0,1,0)</f>
        <v>1</v>
      </c>
      <c r="AG32" s="91">
        <f>IF('СУ-1 '!AJ37&gt;0,1,0)</f>
        <v>1</v>
      </c>
      <c r="AH32" s="91">
        <f>IF('СУ-1 '!AK37&gt;0,1,0)</f>
        <v>1</v>
      </c>
      <c r="AI32" s="91">
        <f>IF('СУ-1 '!AL37&gt;0,1,0)</f>
        <v>1</v>
      </c>
      <c r="AJ32" s="91">
        <f>IF('СУ-1 '!AM37&gt;0,1,0)</f>
        <v>1</v>
      </c>
      <c r="AK32" s="91">
        <f>IF('СУ-1 '!AN37&gt;0,1,0)</f>
        <v>1</v>
      </c>
      <c r="AL32" s="91">
        <f>IF('СУ-1 '!AO37&gt;0,1,0)</f>
        <v>1</v>
      </c>
      <c r="AM32" s="91">
        <f>IF('СУ-1 '!AP37&gt;0,1,0)</f>
        <v>1</v>
      </c>
      <c r="AN32" s="91">
        <f>IF('СУ-1 '!AQ37&gt;0,1,0)</f>
        <v>1</v>
      </c>
      <c r="AO32" s="91">
        <f>IF('СУ-1 '!AR37&gt;0,1,0)</f>
        <v>1</v>
      </c>
      <c r="AP32" s="91">
        <f>IF('СУ-1 '!AS37&gt;0,1,0)</f>
        <v>1</v>
      </c>
      <c r="AQ32" s="91">
        <f>IF('СУ-1 '!AT37&gt;0,1,0)</f>
        <v>1</v>
      </c>
      <c r="AR32" s="91">
        <f>IF('СУ-1 '!AU37&gt;0,1,0)</f>
        <v>1</v>
      </c>
      <c r="AS32" s="91">
        <f>IF('СУ-1 '!AV37&gt;0,1,0)</f>
        <v>1</v>
      </c>
      <c r="AT32" s="91">
        <f>IF('СУ-1 '!AW37&gt;0,1,0)</f>
        <v>1</v>
      </c>
      <c r="AU32" s="91">
        <f>IF('СУ-1 '!AX37&gt;0,1,0)</f>
        <v>1</v>
      </c>
      <c r="AV32" s="91">
        <f>IF('СУ-1 '!AY37&gt;0,1,0)</f>
        <v>1</v>
      </c>
      <c r="AW32" s="91">
        <f>IF('СУ-1 '!AZ37&gt;0,1,0)</f>
        <v>1</v>
      </c>
      <c r="AX32" s="91">
        <f>IF('СУ-1 '!BA37&gt;0,1,0)</f>
        <v>1</v>
      </c>
      <c r="AY32" s="124">
        <f>IF('СУ-1 '!BB37&gt;0,1,0)</f>
        <v>1</v>
      </c>
      <c r="AZ32" s="124">
        <f>IF('СУ-1 '!BC37&gt;0,1,0)</f>
        <v>1</v>
      </c>
      <c r="BA32" s="124">
        <f>IF('СУ-1 '!BD37&gt;0,1,0)</f>
        <v>1</v>
      </c>
      <c r="BB32" s="124">
        <f>IF('СУ-1 '!BE37&gt;0,1,0)</f>
        <v>1</v>
      </c>
      <c r="BC32" s="152">
        <f t="shared" si="0"/>
        <v>53</v>
      </c>
    </row>
    <row r="34" ht="13.5" thickBot="1"/>
    <row r="35" spans="1:55" ht="13.5" thickBot="1">
      <c r="A35" s="103"/>
      <c r="B35" s="255" t="s">
        <v>84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7"/>
    </row>
    <row r="36" spans="1:55" ht="13.5" thickBot="1">
      <c r="A36" s="112" t="s">
        <v>81</v>
      </c>
      <c r="B36" s="101">
        <v>1</v>
      </c>
      <c r="C36" s="129">
        <v>2</v>
      </c>
      <c r="D36" s="129">
        <v>3</v>
      </c>
      <c r="E36" s="129">
        <v>4</v>
      </c>
      <c r="F36" s="129">
        <v>5</v>
      </c>
      <c r="G36" s="129">
        <v>6</v>
      </c>
      <c r="H36" s="129">
        <v>7</v>
      </c>
      <c r="I36" s="129">
        <v>8</v>
      </c>
      <c r="J36" s="129">
        <v>9</v>
      </c>
      <c r="K36" s="129">
        <v>10</v>
      </c>
      <c r="L36" s="129">
        <v>11</v>
      </c>
      <c r="M36" s="129">
        <v>12</v>
      </c>
      <c r="N36" s="129">
        <v>13</v>
      </c>
      <c r="O36" s="129">
        <v>14</v>
      </c>
      <c r="P36" s="129">
        <v>15</v>
      </c>
      <c r="Q36" s="129">
        <v>16</v>
      </c>
      <c r="R36" s="129">
        <v>17</v>
      </c>
      <c r="S36" s="129">
        <v>18</v>
      </c>
      <c r="T36" s="129">
        <v>19</v>
      </c>
      <c r="U36" s="129">
        <v>20</v>
      </c>
      <c r="V36" s="129">
        <v>21</v>
      </c>
      <c r="W36" s="129">
        <v>22</v>
      </c>
      <c r="X36" s="129">
        <v>23</v>
      </c>
      <c r="Y36" s="129">
        <v>24</v>
      </c>
      <c r="Z36" s="129">
        <v>25</v>
      </c>
      <c r="AA36" s="129">
        <v>26</v>
      </c>
      <c r="AB36" s="129">
        <v>27</v>
      </c>
      <c r="AC36" s="129">
        <v>28</v>
      </c>
      <c r="AD36" s="129">
        <v>29</v>
      </c>
      <c r="AE36" s="129">
        <v>30</v>
      </c>
      <c r="AF36" s="129">
        <v>31</v>
      </c>
      <c r="AG36" s="129">
        <v>32</v>
      </c>
      <c r="AH36" s="129">
        <v>33</v>
      </c>
      <c r="AI36" s="129">
        <v>34</v>
      </c>
      <c r="AJ36" s="129">
        <v>35</v>
      </c>
      <c r="AK36" s="129">
        <v>36</v>
      </c>
      <c r="AL36" s="129">
        <v>37</v>
      </c>
      <c r="AM36" s="129">
        <v>38</v>
      </c>
      <c r="AN36" s="129">
        <v>39</v>
      </c>
      <c r="AO36" s="129">
        <v>40</v>
      </c>
      <c r="AP36" s="129">
        <v>41</v>
      </c>
      <c r="AQ36" s="129">
        <v>42</v>
      </c>
      <c r="AR36" s="129">
        <v>43</v>
      </c>
      <c r="AS36" s="129">
        <v>44</v>
      </c>
      <c r="AT36" s="129">
        <v>45</v>
      </c>
      <c r="AU36" s="129">
        <v>46</v>
      </c>
      <c r="AV36" s="129">
        <v>47</v>
      </c>
      <c r="AW36" s="129">
        <v>48</v>
      </c>
      <c r="AX36" s="129">
        <v>49</v>
      </c>
      <c r="AY36" s="129">
        <v>50</v>
      </c>
      <c r="AZ36" s="149"/>
      <c r="BA36" s="149"/>
      <c r="BB36" s="149"/>
      <c r="BC36" s="105" t="s">
        <v>83</v>
      </c>
    </row>
    <row r="37" spans="1:55" ht="12.75">
      <c r="A37" s="136">
        <v>1</v>
      </c>
      <c r="B37" s="90">
        <f>IF('СУ-2 '!E10&gt;0,1,0)</f>
        <v>0</v>
      </c>
      <c r="C37" s="91">
        <f>IF('СУ-2 '!F10&gt;0,1,0)</f>
        <v>0</v>
      </c>
      <c r="D37" s="91">
        <f>IF('СУ-2 '!G10&gt;0,1,0)</f>
        <v>0</v>
      </c>
      <c r="E37" s="91">
        <f>IF('СУ-2 '!H10&gt;0,1,0)</f>
        <v>0</v>
      </c>
      <c r="F37" s="91">
        <f>IF('СУ-2 '!I10&gt;0,1,0)</f>
        <v>0</v>
      </c>
      <c r="G37" s="91">
        <f>IF('СУ-2 '!J10&gt;0,1,0)</f>
        <v>0</v>
      </c>
      <c r="H37" s="91">
        <f>IF('СУ-2 '!K10&gt;0,1,0)</f>
        <v>0</v>
      </c>
      <c r="I37" s="91">
        <f>IF('СУ-2 '!L10&gt;0,1,0)</f>
        <v>0</v>
      </c>
      <c r="J37" s="91">
        <f>IF('СУ-2 '!M10&gt;0,1,0)</f>
        <v>0</v>
      </c>
      <c r="K37" s="91">
        <f>IF('СУ-2 '!N10&gt;0,1,0)</f>
        <v>0</v>
      </c>
      <c r="L37" s="91">
        <f>IF('СУ-2 '!O10&gt;0,1,0)</f>
        <v>0</v>
      </c>
      <c r="M37" s="91">
        <f>IF('СУ-2 '!P10&gt;0,1,0)</f>
        <v>0</v>
      </c>
      <c r="N37" s="91">
        <f>IF('СУ-2 '!Q10&gt;0,1,0)</f>
        <v>0</v>
      </c>
      <c r="O37" s="91">
        <f>IF('СУ-2 '!R10&gt;0,1,0)</f>
        <v>0</v>
      </c>
      <c r="P37" s="91">
        <f>IF('СУ-2 '!S10&gt;0,1,0)</f>
        <v>0</v>
      </c>
      <c r="Q37" s="91">
        <f>IF('СУ-2 '!T10&gt;0,1,0)</f>
        <v>0</v>
      </c>
      <c r="R37" s="91">
        <f>IF('СУ-2 '!U10&gt;0,1,0)</f>
        <v>0</v>
      </c>
      <c r="S37" s="91">
        <f>IF('СУ-2 '!V10&gt;0,1,0)</f>
        <v>0</v>
      </c>
      <c r="T37" s="91">
        <f>IF('СУ-2 '!W10&gt;0,1,0)</f>
        <v>0</v>
      </c>
      <c r="U37" s="91">
        <f>IF('СУ-2 '!X10&gt;0,1,0)</f>
        <v>0</v>
      </c>
      <c r="V37" s="91">
        <f>IF('СУ-2 '!Y10&gt;0,1,0)</f>
        <v>0</v>
      </c>
      <c r="W37" s="91">
        <f>IF('СУ-2 '!Z10&gt;0,1,0)</f>
        <v>0</v>
      </c>
      <c r="X37" s="91">
        <f>IF('СУ-2 '!AA10&gt;0,1,0)</f>
        <v>0</v>
      </c>
      <c r="Y37" s="91">
        <f>IF('СУ-2 '!AB10&gt;0,1,0)</f>
        <v>0</v>
      </c>
      <c r="Z37" s="91">
        <f>IF('СУ-2 '!AC10&gt;0,1,0)</f>
        <v>0</v>
      </c>
      <c r="AA37" s="91">
        <f>IF('СУ-2 '!AD10&gt;0,1,0)</f>
        <v>0</v>
      </c>
      <c r="AB37" s="91">
        <f>IF('СУ-2 '!AE10&gt;0,1,0)</f>
        <v>0</v>
      </c>
      <c r="AC37" s="91">
        <f>IF('СУ-2 '!AF10&gt;0,1,0)</f>
        <v>0</v>
      </c>
      <c r="AD37" s="91">
        <f>IF('СУ-2 '!AG10&gt;0,1,0)</f>
        <v>0</v>
      </c>
      <c r="AE37" s="91">
        <f>IF('СУ-2 '!AH10&gt;0,1,0)</f>
        <v>0</v>
      </c>
      <c r="AF37" s="91">
        <f>IF('СУ-2 '!AI10&gt;0,1,0)</f>
        <v>0</v>
      </c>
      <c r="AG37" s="91">
        <f>IF('СУ-2 '!AJ10&gt;0,1,0)</f>
        <v>0</v>
      </c>
      <c r="AH37" s="91">
        <f>IF('СУ-2 '!AK10&gt;0,1,0)</f>
        <v>0</v>
      </c>
      <c r="AI37" s="91">
        <f>IF('СУ-2 '!AL10&gt;0,1,0)</f>
        <v>0</v>
      </c>
      <c r="AJ37" s="91">
        <f>IF('СУ-2 '!AM10&gt;0,1,0)</f>
        <v>0</v>
      </c>
      <c r="AK37" s="91">
        <f>IF('СУ-2 '!AN10&gt;0,1,0)</f>
        <v>0</v>
      </c>
      <c r="AL37" s="91">
        <f>IF('СУ-2 '!AO10&gt;0,1,0)</f>
        <v>0</v>
      </c>
      <c r="AM37" s="91">
        <f>IF('СУ-2 '!AP10&gt;0,1,0)</f>
        <v>0</v>
      </c>
      <c r="AN37" s="91">
        <f>IF('СУ-2 '!AQ10&gt;0,1,0)</f>
        <v>0</v>
      </c>
      <c r="AO37" s="91">
        <f>IF('СУ-2 '!AR10&gt;0,1,0)</f>
        <v>0</v>
      </c>
      <c r="AP37" s="91">
        <f>IF('СУ-2 '!AS10&gt;0,1,0)</f>
        <v>0</v>
      </c>
      <c r="AQ37" s="91">
        <f>IF('СУ-2 '!AT10&gt;0,1,0)</f>
        <v>0</v>
      </c>
      <c r="AR37" s="91">
        <f>IF('СУ-2 '!AU10&gt;0,1,0)</f>
        <v>0</v>
      </c>
      <c r="AS37" s="91">
        <f>IF('СУ-2 '!AV10&gt;0,1,0)</f>
        <v>0</v>
      </c>
      <c r="AT37" s="91">
        <f>IF('СУ-2 '!AW10&gt;0,1,0)</f>
        <v>0</v>
      </c>
      <c r="AU37" s="91">
        <f>IF('СУ-2 '!AX10&gt;0,1,0)</f>
        <v>0</v>
      </c>
      <c r="AV37" s="91">
        <f>IF('СУ-2 '!AY10&gt;0,1,0)</f>
        <v>0</v>
      </c>
      <c r="AW37" s="91">
        <f>IF('СУ-2 '!AZ10&gt;0,1,0)</f>
        <v>0</v>
      </c>
      <c r="AX37" s="91">
        <f>IF('СУ-2 '!BA10&gt;0,1,0)</f>
        <v>0</v>
      </c>
      <c r="AY37" s="124">
        <f>IF('СУ-2 '!BB10&gt;0,1,0)</f>
        <v>0</v>
      </c>
      <c r="AZ37" s="144"/>
      <c r="BA37" s="144"/>
      <c r="BB37" s="144"/>
      <c r="BC37" s="121">
        <f>SUM(B37:AY37)</f>
        <v>0</v>
      </c>
    </row>
    <row r="38" spans="1:55" ht="12.75">
      <c r="A38" s="137">
        <v>2</v>
      </c>
      <c r="B38" s="92">
        <f>IF('СУ-2 '!E11&gt;0,1,0)</f>
        <v>0</v>
      </c>
      <c r="C38" s="89">
        <f>IF('СУ-2 '!F11&gt;0,1,0)</f>
        <v>0</v>
      </c>
      <c r="D38" s="89">
        <f>IF('СУ-2 '!G11&gt;0,1,0)</f>
        <v>0</v>
      </c>
      <c r="E38" s="89">
        <f>IF('СУ-2 '!H11&gt;0,1,0)</f>
        <v>0</v>
      </c>
      <c r="F38" s="89">
        <f>IF('СУ-2 '!I11&gt;0,1,0)</f>
        <v>0</v>
      </c>
      <c r="G38" s="89">
        <f>IF('СУ-2 '!J11&gt;0,1,0)</f>
        <v>0</v>
      </c>
      <c r="H38" s="89">
        <f>IF('СУ-2 '!K11&gt;0,1,0)</f>
        <v>0</v>
      </c>
      <c r="I38" s="89">
        <f>IF('СУ-2 '!L11&gt;0,1,0)</f>
        <v>0</v>
      </c>
      <c r="J38" s="89">
        <f>IF('СУ-2 '!M11&gt;0,1,0)</f>
        <v>0</v>
      </c>
      <c r="K38" s="89">
        <f>IF('СУ-2 '!N11&gt;0,1,0)</f>
        <v>0</v>
      </c>
      <c r="L38" s="89">
        <f>IF('СУ-2 '!O11&gt;0,1,0)</f>
        <v>0</v>
      </c>
      <c r="M38" s="89">
        <f>IF('СУ-2 '!P11&gt;0,1,0)</f>
        <v>0</v>
      </c>
      <c r="N38" s="89">
        <f>IF('СУ-2 '!Q11&gt;0,1,0)</f>
        <v>0</v>
      </c>
      <c r="O38" s="89">
        <f>IF('СУ-2 '!R11&gt;0,1,0)</f>
        <v>0</v>
      </c>
      <c r="P38" s="89">
        <f>IF('СУ-2 '!S11&gt;0,1,0)</f>
        <v>0</v>
      </c>
      <c r="Q38" s="89">
        <f>IF('СУ-2 '!T11&gt;0,1,0)</f>
        <v>0</v>
      </c>
      <c r="R38" s="89">
        <f>IF('СУ-2 '!U11&gt;0,1,0)</f>
        <v>0</v>
      </c>
      <c r="S38" s="89">
        <f>IF('СУ-2 '!V11&gt;0,1,0)</f>
        <v>0</v>
      </c>
      <c r="T38" s="89">
        <f>IF('СУ-2 '!W11&gt;0,1,0)</f>
        <v>0</v>
      </c>
      <c r="U38" s="89">
        <f>IF('СУ-2 '!X11&gt;0,1,0)</f>
        <v>0</v>
      </c>
      <c r="V38" s="89">
        <f>IF('СУ-2 '!Y11&gt;0,1,0)</f>
        <v>0</v>
      </c>
      <c r="W38" s="89">
        <f>IF('СУ-2 '!Z11&gt;0,1,0)</f>
        <v>0</v>
      </c>
      <c r="X38" s="89">
        <f>IF('СУ-2 '!AA11&gt;0,1,0)</f>
        <v>0</v>
      </c>
      <c r="Y38" s="89">
        <f>IF('СУ-2 '!AB11&gt;0,1,0)</f>
        <v>0</v>
      </c>
      <c r="Z38" s="89">
        <f>IF('СУ-2 '!AC11&gt;0,1,0)</f>
        <v>0</v>
      </c>
      <c r="AA38" s="89">
        <f>IF('СУ-2 '!AD11&gt;0,1,0)</f>
        <v>0</v>
      </c>
      <c r="AB38" s="89">
        <f>IF('СУ-2 '!AE11&gt;0,1,0)</f>
        <v>0</v>
      </c>
      <c r="AC38" s="89">
        <f>IF('СУ-2 '!AF11&gt;0,1,0)</f>
        <v>0</v>
      </c>
      <c r="AD38" s="89">
        <f>IF('СУ-2 '!AG11&gt;0,1,0)</f>
        <v>0</v>
      </c>
      <c r="AE38" s="89">
        <f>IF('СУ-2 '!AH11&gt;0,1,0)</f>
        <v>0</v>
      </c>
      <c r="AF38" s="89">
        <f>IF('СУ-2 '!AI11&gt;0,1,0)</f>
        <v>0</v>
      </c>
      <c r="AG38" s="89">
        <f>IF('СУ-2 '!AJ11&gt;0,1,0)</f>
        <v>0</v>
      </c>
      <c r="AH38" s="89">
        <f>IF('СУ-2 '!AK11&gt;0,1,0)</f>
        <v>0</v>
      </c>
      <c r="AI38" s="89">
        <f>IF('СУ-2 '!AL11&gt;0,1,0)</f>
        <v>0</v>
      </c>
      <c r="AJ38" s="89">
        <f>IF('СУ-2 '!AM11&gt;0,1,0)</f>
        <v>0</v>
      </c>
      <c r="AK38" s="89">
        <f>IF('СУ-2 '!AN11&gt;0,1,0)</f>
        <v>0</v>
      </c>
      <c r="AL38" s="89">
        <f>IF('СУ-2 '!AO11&gt;0,1,0)</f>
        <v>0</v>
      </c>
      <c r="AM38" s="89">
        <f>IF('СУ-2 '!AP11&gt;0,1,0)</f>
        <v>0</v>
      </c>
      <c r="AN38" s="89">
        <f>IF('СУ-2 '!AQ11&gt;0,1,0)</f>
        <v>0</v>
      </c>
      <c r="AO38" s="89">
        <f>IF('СУ-2 '!AR11&gt;0,1,0)</f>
        <v>0</v>
      </c>
      <c r="AP38" s="89">
        <f>IF('СУ-2 '!AS11&gt;0,1,0)</f>
        <v>0</v>
      </c>
      <c r="AQ38" s="89">
        <f>IF('СУ-2 '!AT11&gt;0,1,0)</f>
        <v>0</v>
      </c>
      <c r="AR38" s="89">
        <f>IF('СУ-2 '!AU11&gt;0,1,0)</f>
        <v>0</v>
      </c>
      <c r="AS38" s="89">
        <f>IF('СУ-2 '!AV11&gt;0,1,0)</f>
        <v>0</v>
      </c>
      <c r="AT38" s="89">
        <f>IF('СУ-2 '!AW11&gt;0,1,0)</f>
        <v>0</v>
      </c>
      <c r="AU38" s="89">
        <f>IF('СУ-2 '!AX11&gt;0,1,0)</f>
        <v>0</v>
      </c>
      <c r="AV38" s="89">
        <f>IF('СУ-2 '!AY11&gt;0,1,0)</f>
        <v>0</v>
      </c>
      <c r="AW38" s="89">
        <f>IF('СУ-2 '!AZ11&gt;0,1,0)</f>
        <v>0</v>
      </c>
      <c r="AX38" s="89">
        <f>IF('СУ-2 '!BA11&gt;0,1,0)</f>
        <v>0</v>
      </c>
      <c r="AY38" s="113">
        <f>IF('СУ-2 '!BB11&gt;0,1,0)</f>
        <v>0</v>
      </c>
      <c r="AZ38" s="147"/>
      <c r="BA38" s="147"/>
      <c r="BB38" s="147"/>
      <c r="BC38" s="122">
        <f aca="true" t="shared" si="1" ref="BC38:BC66">SUM(B38:AY38)</f>
        <v>0</v>
      </c>
    </row>
    <row r="39" spans="1:55" ht="12.75">
      <c r="A39" s="137">
        <v>3</v>
      </c>
      <c r="B39" s="92" t="e">
        <f>IF('СУ-2 '!#REF!&gt;0,1,0)</f>
        <v>#REF!</v>
      </c>
      <c r="C39" s="89" t="e">
        <f>IF('СУ-2 '!#REF!&gt;0,1,0)</f>
        <v>#REF!</v>
      </c>
      <c r="D39" s="89" t="e">
        <f>IF('СУ-2 '!#REF!&gt;0,1,0)</f>
        <v>#REF!</v>
      </c>
      <c r="E39" s="89" t="e">
        <f>IF('СУ-2 '!#REF!&gt;0,1,0)</f>
        <v>#REF!</v>
      </c>
      <c r="F39" s="89" t="e">
        <f>IF('СУ-2 '!#REF!&gt;0,1,0)</f>
        <v>#REF!</v>
      </c>
      <c r="G39" s="89" t="e">
        <f>IF('СУ-2 '!#REF!&gt;0,1,0)</f>
        <v>#REF!</v>
      </c>
      <c r="H39" s="89" t="e">
        <f>IF('СУ-2 '!#REF!&gt;0,1,0)</f>
        <v>#REF!</v>
      </c>
      <c r="I39" s="89" t="e">
        <f>IF('СУ-2 '!#REF!&gt;0,1,0)</f>
        <v>#REF!</v>
      </c>
      <c r="J39" s="89" t="e">
        <f>IF('СУ-2 '!#REF!&gt;0,1,0)</f>
        <v>#REF!</v>
      </c>
      <c r="K39" s="89" t="e">
        <f>IF('СУ-2 '!#REF!&gt;0,1,0)</f>
        <v>#REF!</v>
      </c>
      <c r="L39" s="89" t="e">
        <f>IF('СУ-2 '!#REF!&gt;0,1,0)</f>
        <v>#REF!</v>
      </c>
      <c r="M39" s="89" t="e">
        <f>IF('СУ-2 '!#REF!&gt;0,1,0)</f>
        <v>#REF!</v>
      </c>
      <c r="N39" s="89" t="e">
        <f>IF('СУ-2 '!#REF!&gt;0,1,0)</f>
        <v>#REF!</v>
      </c>
      <c r="O39" s="89" t="e">
        <f>IF('СУ-2 '!#REF!&gt;0,1,0)</f>
        <v>#REF!</v>
      </c>
      <c r="P39" s="89" t="e">
        <f>IF('СУ-2 '!#REF!&gt;0,1,0)</f>
        <v>#REF!</v>
      </c>
      <c r="Q39" s="89" t="e">
        <f>IF('СУ-2 '!#REF!&gt;0,1,0)</f>
        <v>#REF!</v>
      </c>
      <c r="R39" s="89" t="e">
        <f>IF('СУ-2 '!#REF!&gt;0,1,0)</f>
        <v>#REF!</v>
      </c>
      <c r="S39" s="89" t="e">
        <f>IF('СУ-2 '!#REF!&gt;0,1,0)</f>
        <v>#REF!</v>
      </c>
      <c r="T39" s="89" t="e">
        <f>IF('СУ-2 '!#REF!&gt;0,1,0)</f>
        <v>#REF!</v>
      </c>
      <c r="U39" s="89" t="e">
        <f>IF('СУ-2 '!#REF!&gt;0,1,0)</f>
        <v>#REF!</v>
      </c>
      <c r="V39" s="89" t="e">
        <f>IF('СУ-2 '!#REF!&gt;0,1,0)</f>
        <v>#REF!</v>
      </c>
      <c r="W39" s="89" t="e">
        <f>IF('СУ-2 '!#REF!&gt;0,1,0)</f>
        <v>#REF!</v>
      </c>
      <c r="X39" s="89" t="e">
        <f>IF('СУ-2 '!#REF!&gt;0,1,0)</f>
        <v>#REF!</v>
      </c>
      <c r="Y39" s="89" t="e">
        <f>IF('СУ-2 '!#REF!&gt;0,1,0)</f>
        <v>#REF!</v>
      </c>
      <c r="Z39" s="89" t="e">
        <f>IF('СУ-2 '!#REF!&gt;0,1,0)</f>
        <v>#REF!</v>
      </c>
      <c r="AA39" s="89" t="e">
        <f>IF('СУ-2 '!#REF!&gt;0,1,0)</f>
        <v>#REF!</v>
      </c>
      <c r="AB39" s="89" t="e">
        <f>IF('СУ-2 '!#REF!&gt;0,1,0)</f>
        <v>#REF!</v>
      </c>
      <c r="AC39" s="89" t="e">
        <f>IF('СУ-2 '!#REF!&gt;0,1,0)</f>
        <v>#REF!</v>
      </c>
      <c r="AD39" s="89" t="e">
        <f>IF('СУ-2 '!#REF!&gt;0,1,0)</f>
        <v>#REF!</v>
      </c>
      <c r="AE39" s="89" t="e">
        <f>IF('СУ-2 '!#REF!&gt;0,1,0)</f>
        <v>#REF!</v>
      </c>
      <c r="AF39" s="89" t="e">
        <f>IF('СУ-2 '!#REF!&gt;0,1,0)</f>
        <v>#REF!</v>
      </c>
      <c r="AG39" s="89" t="e">
        <f>IF('СУ-2 '!#REF!&gt;0,1,0)</f>
        <v>#REF!</v>
      </c>
      <c r="AH39" s="89" t="e">
        <f>IF('СУ-2 '!#REF!&gt;0,1,0)</f>
        <v>#REF!</v>
      </c>
      <c r="AI39" s="89" t="e">
        <f>IF('СУ-2 '!#REF!&gt;0,1,0)</f>
        <v>#REF!</v>
      </c>
      <c r="AJ39" s="89" t="e">
        <f>IF('СУ-2 '!#REF!&gt;0,1,0)</f>
        <v>#REF!</v>
      </c>
      <c r="AK39" s="89" t="e">
        <f>IF('СУ-2 '!#REF!&gt;0,1,0)</f>
        <v>#REF!</v>
      </c>
      <c r="AL39" s="89" t="e">
        <f>IF('СУ-2 '!#REF!&gt;0,1,0)</f>
        <v>#REF!</v>
      </c>
      <c r="AM39" s="89" t="e">
        <f>IF('СУ-2 '!#REF!&gt;0,1,0)</f>
        <v>#REF!</v>
      </c>
      <c r="AN39" s="89" t="e">
        <f>IF('СУ-2 '!#REF!&gt;0,1,0)</f>
        <v>#REF!</v>
      </c>
      <c r="AO39" s="89" t="e">
        <f>IF('СУ-2 '!#REF!&gt;0,1,0)</f>
        <v>#REF!</v>
      </c>
      <c r="AP39" s="89" t="e">
        <f>IF('СУ-2 '!#REF!&gt;0,1,0)</f>
        <v>#REF!</v>
      </c>
      <c r="AQ39" s="89" t="e">
        <f>IF('СУ-2 '!#REF!&gt;0,1,0)</f>
        <v>#REF!</v>
      </c>
      <c r="AR39" s="89" t="e">
        <f>IF('СУ-2 '!#REF!&gt;0,1,0)</f>
        <v>#REF!</v>
      </c>
      <c r="AS39" s="89" t="e">
        <f>IF('СУ-2 '!#REF!&gt;0,1,0)</f>
        <v>#REF!</v>
      </c>
      <c r="AT39" s="89" t="e">
        <f>IF('СУ-2 '!#REF!&gt;0,1,0)</f>
        <v>#REF!</v>
      </c>
      <c r="AU39" s="89" t="e">
        <f>IF('СУ-2 '!#REF!&gt;0,1,0)</f>
        <v>#REF!</v>
      </c>
      <c r="AV39" s="89" t="e">
        <f>IF('СУ-2 '!#REF!&gt;0,1,0)</f>
        <v>#REF!</v>
      </c>
      <c r="AW39" s="89" t="e">
        <f>IF('СУ-2 '!#REF!&gt;0,1,0)</f>
        <v>#REF!</v>
      </c>
      <c r="AX39" s="89" t="e">
        <f>IF('СУ-2 '!#REF!&gt;0,1,0)</f>
        <v>#REF!</v>
      </c>
      <c r="AY39" s="113" t="e">
        <f>IF('СУ-2 '!#REF!&gt;0,1,0)</f>
        <v>#REF!</v>
      </c>
      <c r="AZ39" s="147"/>
      <c r="BA39" s="147"/>
      <c r="BB39" s="147"/>
      <c r="BC39" s="122" t="e">
        <f t="shared" si="1"/>
        <v>#REF!</v>
      </c>
    </row>
    <row r="40" spans="1:55" ht="12.75">
      <c r="A40" s="137">
        <v>4</v>
      </c>
      <c r="B40" s="92">
        <f>IF('СУ-2 '!E12&gt;0,1,0)</f>
        <v>0</v>
      </c>
      <c r="C40" s="89">
        <f>IF('СУ-2 '!F12&gt;0,1,0)</f>
        <v>0</v>
      </c>
      <c r="D40" s="89">
        <f>IF('СУ-2 '!G12&gt;0,1,0)</f>
        <v>0</v>
      </c>
      <c r="E40" s="89">
        <f>IF('СУ-2 '!H12&gt;0,1,0)</f>
        <v>0</v>
      </c>
      <c r="F40" s="89">
        <f>IF('СУ-2 '!I12&gt;0,1,0)</f>
        <v>0</v>
      </c>
      <c r="G40" s="89">
        <f>IF('СУ-2 '!J12&gt;0,1,0)</f>
        <v>0</v>
      </c>
      <c r="H40" s="89">
        <f>IF('СУ-2 '!K12&gt;0,1,0)</f>
        <v>0</v>
      </c>
      <c r="I40" s="89">
        <f>IF('СУ-2 '!L12&gt;0,1,0)</f>
        <v>0</v>
      </c>
      <c r="J40" s="89">
        <f>IF('СУ-2 '!M12&gt;0,1,0)</f>
        <v>0</v>
      </c>
      <c r="K40" s="89">
        <f>IF('СУ-2 '!N12&gt;0,1,0)</f>
        <v>0</v>
      </c>
      <c r="L40" s="89">
        <f>IF('СУ-2 '!O12&gt;0,1,0)</f>
        <v>0</v>
      </c>
      <c r="M40" s="89">
        <f>IF('СУ-2 '!P12&gt;0,1,0)</f>
        <v>0</v>
      </c>
      <c r="N40" s="89">
        <f>IF('СУ-2 '!Q12&gt;0,1,0)</f>
        <v>0</v>
      </c>
      <c r="O40" s="89">
        <f>IF('СУ-2 '!R12&gt;0,1,0)</f>
        <v>0</v>
      </c>
      <c r="P40" s="89">
        <f>IF('СУ-2 '!S12&gt;0,1,0)</f>
        <v>0</v>
      </c>
      <c r="Q40" s="89">
        <f>IF('СУ-2 '!T12&gt;0,1,0)</f>
        <v>0</v>
      </c>
      <c r="R40" s="89">
        <f>IF('СУ-2 '!U12&gt;0,1,0)</f>
        <v>0</v>
      </c>
      <c r="S40" s="89">
        <f>IF('СУ-2 '!V12&gt;0,1,0)</f>
        <v>0</v>
      </c>
      <c r="T40" s="89">
        <f>IF('СУ-2 '!W12&gt;0,1,0)</f>
        <v>0</v>
      </c>
      <c r="U40" s="89">
        <f>IF('СУ-2 '!X12&gt;0,1,0)</f>
        <v>0</v>
      </c>
      <c r="V40" s="89">
        <f>IF('СУ-2 '!Y12&gt;0,1,0)</f>
        <v>0</v>
      </c>
      <c r="W40" s="89">
        <f>IF('СУ-2 '!Z12&gt;0,1,0)</f>
        <v>0</v>
      </c>
      <c r="X40" s="89">
        <f>IF('СУ-2 '!AA12&gt;0,1,0)</f>
        <v>0</v>
      </c>
      <c r="Y40" s="89">
        <f>IF('СУ-2 '!AB12&gt;0,1,0)</f>
        <v>0</v>
      </c>
      <c r="Z40" s="89">
        <f>IF('СУ-2 '!AC12&gt;0,1,0)</f>
        <v>0</v>
      </c>
      <c r="AA40" s="89">
        <f>IF('СУ-2 '!AD12&gt;0,1,0)</f>
        <v>0</v>
      </c>
      <c r="AB40" s="89">
        <f>IF('СУ-2 '!AE12&gt;0,1,0)</f>
        <v>0</v>
      </c>
      <c r="AC40" s="89">
        <f>IF('СУ-2 '!AF12&gt;0,1,0)</f>
        <v>0</v>
      </c>
      <c r="AD40" s="89">
        <f>IF('СУ-2 '!AG12&gt;0,1,0)</f>
        <v>0</v>
      </c>
      <c r="AE40" s="89">
        <f>IF('СУ-2 '!AH12&gt;0,1,0)</f>
        <v>0</v>
      </c>
      <c r="AF40" s="89">
        <f>IF('СУ-2 '!AI12&gt;0,1,0)</f>
        <v>0</v>
      </c>
      <c r="AG40" s="89">
        <f>IF('СУ-2 '!AJ12&gt;0,1,0)</f>
        <v>0</v>
      </c>
      <c r="AH40" s="89">
        <f>IF('СУ-2 '!AK12&gt;0,1,0)</f>
        <v>0</v>
      </c>
      <c r="AI40" s="89">
        <f>IF('СУ-2 '!AL12&gt;0,1,0)</f>
        <v>0</v>
      </c>
      <c r="AJ40" s="89">
        <f>IF('СУ-2 '!AM12&gt;0,1,0)</f>
        <v>0</v>
      </c>
      <c r="AK40" s="89">
        <f>IF('СУ-2 '!AN12&gt;0,1,0)</f>
        <v>0</v>
      </c>
      <c r="AL40" s="89">
        <f>IF('СУ-2 '!AO12&gt;0,1,0)</f>
        <v>0</v>
      </c>
      <c r="AM40" s="89">
        <f>IF('СУ-2 '!AP12&gt;0,1,0)</f>
        <v>0</v>
      </c>
      <c r="AN40" s="89">
        <f>IF('СУ-2 '!AQ12&gt;0,1,0)</f>
        <v>0</v>
      </c>
      <c r="AO40" s="89">
        <f>IF('СУ-2 '!AR12&gt;0,1,0)</f>
        <v>0</v>
      </c>
      <c r="AP40" s="89">
        <f>IF('СУ-2 '!AS12&gt;0,1,0)</f>
        <v>0</v>
      </c>
      <c r="AQ40" s="89">
        <f>IF('СУ-2 '!AT12&gt;0,1,0)</f>
        <v>0</v>
      </c>
      <c r="AR40" s="89">
        <f>IF('СУ-2 '!AU12&gt;0,1,0)</f>
        <v>0</v>
      </c>
      <c r="AS40" s="89">
        <f>IF('СУ-2 '!AV12&gt;0,1,0)</f>
        <v>0</v>
      </c>
      <c r="AT40" s="89">
        <f>IF('СУ-2 '!AW12&gt;0,1,0)</f>
        <v>0</v>
      </c>
      <c r="AU40" s="89">
        <f>IF('СУ-2 '!AX12&gt;0,1,0)</f>
        <v>0</v>
      </c>
      <c r="AV40" s="89">
        <f>IF('СУ-2 '!AY12&gt;0,1,0)</f>
        <v>0</v>
      </c>
      <c r="AW40" s="89">
        <f>IF('СУ-2 '!AZ12&gt;0,1,0)</f>
        <v>0</v>
      </c>
      <c r="AX40" s="89">
        <f>IF('СУ-2 '!BA12&gt;0,1,0)</f>
        <v>0</v>
      </c>
      <c r="AY40" s="113">
        <f>IF('СУ-2 '!BB12&gt;0,1,0)</f>
        <v>0</v>
      </c>
      <c r="AZ40" s="147"/>
      <c r="BA40" s="147"/>
      <c r="BB40" s="147"/>
      <c r="BC40" s="122">
        <f t="shared" si="1"/>
        <v>0</v>
      </c>
    </row>
    <row r="41" spans="1:55" ht="12.75">
      <c r="A41" s="137">
        <v>5</v>
      </c>
      <c r="B41" s="92">
        <f>IF('СУ-2 '!E13&gt;0,1,0)</f>
        <v>1</v>
      </c>
      <c r="C41" s="89">
        <f>IF('СУ-2 '!F13&gt;0,1,0)</f>
        <v>1</v>
      </c>
      <c r="D41" s="89">
        <f>IF('СУ-2 '!G13&gt;0,1,0)</f>
        <v>1</v>
      </c>
      <c r="E41" s="89">
        <f>IF('СУ-2 '!H13&gt;0,1,0)</f>
        <v>1</v>
      </c>
      <c r="F41" s="89">
        <f>IF('СУ-2 '!I13&gt;0,1,0)</f>
        <v>1</v>
      </c>
      <c r="G41" s="89">
        <f>IF('СУ-2 '!J13&gt;0,1,0)</f>
        <v>1</v>
      </c>
      <c r="H41" s="89">
        <f>IF('СУ-2 '!K13&gt;0,1,0)</f>
        <v>1</v>
      </c>
      <c r="I41" s="89">
        <f>IF('СУ-2 '!L13&gt;0,1,0)</f>
        <v>1</v>
      </c>
      <c r="J41" s="89">
        <f>IF('СУ-2 '!M13&gt;0,1,0)</f>
        <v>1</v>
      </c>
      <c r="K41" s="89">
        <f>IF('СУ-2 '!N13&gt;0,1,0)</f>
        <v>1</v>
      </c>
      <c r="L41" s="89">
        <f>IF('СУ-2 '!O13&gt;0,1,0)</f>
        <v>1</v>
      </c>
      <c r="M41" s="89">
        <f>IF('СУ-2 '!P13&gt;0,1,0)</f>
        <v>1</v>
      </c>
      <c r="N41" s="89">
        <f>IF('СУ-2 '!Q13&gt;0,1,0)</f>
        <v>0</v>
      </c>
      <c r="O41" s="89">
        <f>IF('СУ-2 '!R13&gt;0,1,0)</f>
        <v>0</v>
      </c>
      <c r="P41" s="89">
        <f>IF('СУ-2 '!S13&gt;0,1,0)</f>
        <v>0</v>
      </c>
      <c r="Q41" s="89">
        <f>IF('СУ-2 '!T13&gt;0,1,0)</f>
        <v>0</v>
      </c>
      <c r="R41" s="89">
        <f>IF('СУ-2 '!U13&gt;0,1,0)</f>
        <v>0</v>
      </c>
      <c r="S41" s="89">
        <f>IF('СУ-2 '!V13&gt;0,1,0)</f>
        <v>0</v>
      </c>
      <c r="T41" s="89">
        <f>IF('СУ-2 '!W13&gt;0,1,0)</f>
        <v>0</v>
      </c>
      <c r="U41" s="89">
        <f>IF('СУ-2 '!X13&gt;0,1,0)</f>
        <v>0</v>
      </c>
      <c r="V41" s="89">
        <f>IF('СУ-2 '!Y13&gt;0,1,0)</f>
        <v>0</v>
      </c>
      <c r="W41" s="89">
        <f>IF('СУ-2 '!Z13&gt;0,1,0)</f>
        <v>0</v>
      </c>
      <c r="X41" s="89">
        <f>IF('СУ-2 '!AA13&gt;0,1,0)</f>
        <v>0</v>
      </c>
      <c r="Y41" s="89">
        <f>IF('СУ-2 '!AB13&gt;0,1,0)</f>
        <v>0</v>
      </c>
      <c r="Z41" s="89">
        <f>IF('СУ-2 '!AC13&gt;0,1,0)</f>
        <v>0</v>
      </c>
      <c r="AA41" s="89">
        <f>IF('СУ-2 '!AD13&gt;0,1,0)</f>
        <v>0</v>
      </c>
      <c r="AB41" s="89">
        <f>IF('СУ-2 '!AE13&gt;0,1,0)</f>
        <v>0</v>
      </c>
      <c r="AC41" s="89">
        <f>IF('СУ-2 '!AF13&gt;0,1,0)</f>
        <v>0</v>
      </c>
      <c r="AD41" s="89">
        <f>IF('СУ-2 '!AG13&gt;0,1,0)</f>
        <v>0</v>
      </c>
      <c r="AE41" s="89">
        <f>IF('СУ-2 '!AH13&gt;0,1,0)</f>
        <v>0</v>
      </c>
      <c r="AF41" s="89">
        <f>IF('СУ-2 '!AI13&gt;0,1,0)</f>
        <v>0</v>
      </c>
      <c r="AG41" s="89">
        <f>IF('СУ-2 '!AJ13&gt;0,1,0)</f>
        <v>0</v>
      </c>
      <c r="AH41" s="89">
        <f>IF('СУ-2 '!AK13&gt;0,1,0)</f>
        <v>0</v>
      </c>
      <c r="AI41" s="89">
        <f>IF('СУ-2 '!AL13&gt;0,1,0)</f>
        <v>0</v>
      </c>
      <c r="AJ41" s="89">
        <f>IF('СУ-2 '!AM13&gt;0,1,0)</f>
        <v>0</v>
      </c>
      <c r="AK41" s="89">
        <f>IF('СУ-2 '!AN13&gt;0,1,0)</f>
        <v>0</v>
      </c>
      <c r="AL41" s="89">
        <f>IF('СУ-2 '!AO13&gt;0,1,0)</f>
        <v>0</v>
      </c>
      <c r="AM41" s="89">
        <f>IF('СУ-2 '!AP13&gt;0,1,0)</f>
        <v>0</v>
      </c>
      <c r="AN41" s="89">
        <f>IF('СУ-2 '!AQ13&gt;0,1,0)</f>
        <v>0</v>
      </c>
      <c r="AO41" s="89">
        <f>IF('СУ-2 '!AR13&gt;0,1,0)</f>
        <v>0</v>
      </c>
      <c r="AP41" s="89">
        <f>IF('СУ-2 '!AS13&gt;0,1,0)</f>
        <v>0</v>
      </c>
      <c r="AQ41" s="89">
        <f>IF('СУ-2 '!AT13&gt;0,1,0)</f>
        <v>0</v>
      </c>
      <c r="AR41" s="89">
        <f>IF('СУ-2 '!AU13&gt;0,1,0)</f>
        <v>0</v>
      </c>
      <c r="AS41" s="89">
        <f>IF('СУ-2 '!AV13&gt;0,1,0)</f>
        <v>0</v>
      </c>
      <c r="AT41" s="89">
        <f>IF('СУ-2 '!AW13&gt;0,1,0)</f>
        <v>0</v>
      </c>
      <c r="AU41" s="89">
        <f>IF('СУ-2 '!AX13&gt;0,1,0)</f>
        <v>0</v>
      </c>
      <c r="AV41" s="89">
        <f>IF('СУ-2 '!AY13&gt;0,1,0)</f>
        <v>0</v>
      </c>
      <c r="AW41" s="89">
        <f>IF('СУ-2 '!AZ13&gt;0,1,0)</f>
        <v>0</v>
      </c>
      <c r="AX41" s="89">
        <f>IF('СУ-2 '!BA13&gt;0,1,0)</f>
        <v>0</v>
      </c>
      <c r="AY41" s="113">
        <f>IF('СУ-2 '!BB13&gt;0,1,0)</f>
        <v>0</v>
      </c>
      <c r="AZ41" s="147"/>
      <c r="BA41" s="147"/>
      <c r="BB41" s="147"/>
      <c r="BC41" s="122">
        <f t="shared" si="1"/>
        <v>12</v>
      </c>
    </row>
    <row r="42" spans="1:55" ht="12.75">
      <c r="A42" s="137">
        <v>6</v>
      </c>
      <c r="B42" s="92">
        <f>IF('СУ-2 '!E14&gt;0,1,0)</f>
        <v>1</v>
      </c>
      <c r="C42" s="89">
        <f>IF('СУ-2 '!F14&gt;0,1,0)</f>
        <v>1</v>
      </c>
      <c r="D42" s="89">
        <f>IF('СУ-2 '!G14&gt;0,1,0)</f>
        <v>1</v>
      </c>
      <c r="E42" s="89">
        <f>IF('СУ-2 '!H14&gt;0,1,0)</f>
        <v>1</v>
      </c>
      <c r="F42" s="89">
        <f>IF('СУ-2 '!I14&gt;0,1,0)</f>
        <v>1</v>
      </c>
      <c r="G42" s="89">
        <f>IF('СУ-2 '!J14&gt;0,1,0)</f>
        <v>1</v>
      </c>
      <c r="H42" s="89">
        <f>IF('СУ-2 '!K14&gt;0,1,0)</f>
        <v>1</v>
      </c>
      <c r="I42" s="89">
        <f>IF('СУ-2 '!L14&gt;0,1,0)</f>
        <v>1</v>
      </c>
      <c r="J42" s="89">
        <f>IF('СУ-2 '!M14&gt;0,1,0)</f>
        <v>1</v>
      </c>
      <c r="K42" s="89">
        <f>IF('СУ-2 '!N14&gt;0,1,0)</f>
        <v>1</v>
      </c>
      <c r="L42" s="89">
        <f>IF('СУ-2 '!O14&gt;0,1,0)</f>
        <v>1</v>
      </c>
      <c r="M42" s="89">
        <f>IF('СУ-2 '!P14&gt;0,1,0)</f>
        <v>1</v>
      </c>
      <c r="N42" s="89">
        <f>IF('СУ-2 '!Q14&gt;0,1,0)</f>
        <v>0</v>
      </c>
      <c r="O42" s="89">
        <f>IF('СУ-2 '!R14&gt;0,1,0)</f>
        <v>0</v>
      </c>
      <c r="P42" s="89">
        <f>IF('СУ-2 '!S14&gt;0,1,0)</f>
        <v>0</v>
      </c>
      <c r="Q42" s="89">
        <f>IF('СУ-2 '!T14&gt;0,1,0)</f>
        <v>0</v>
      </c>
      <c r="R42" s="89">
        <f>IF('СУ-2 '!U14&gt;0,1,0)</f>
        <v>0</v>
      </c>
      <c r="S42" s="89">
        <f>IF('СУ-2 '!V14&gt;0,1,0)</f>
        <v>0</v>
      </c>
      <c r="T42" s="89">
        <f>IF('СУ-2 '!W14&gt;0,1,0)</f>
        <v>0</v>
      </c>
      <c r="U42" s="89">
        <f>IF('СУ-2 '!X14&gt;0,1,0)</f>
        <v>0</v>
      </c>
      <c r="V42" s="89">
        <f>IF('СУ-2 '!Y14&gt;0,1,0)</f>
        <v>0</v>
      </c>
      <c r="W42" s="89">
        <f>IF('СУ-2 '!Z14&gt;0,1,0)</f>
        <v>0</v>
      </c>
      <c r="X42" s="89">
        <f>IF('СУ-2 '!AA14&gt;0,1,0)</f>
        <v>0</v>
      </c>
      <c r="Y42" s="89">
        <f>IF('СУ-2 '!AB14&gt;0,1,0)</f>
        <v>0</v>
      </c>
      <c r="Z42" s="89">
        <f>IF('СУ-2 '!AC14&gt;0,1,0)</f>
        <v>0</v>
      </c>
      <c r="AA42" s="89">
        <f>IF('СУ-2 '!AD14&gt;0,1,0)</f>
        <v>0</v>
      </c>
      <c r="AB42" s="89">
        <f>IF('СУ-2 '!AE14&gt;0,1,0)</f>
        <v>0</v>
      </c>
      <c r="AC42" s="89">
        <f>IF('СУ-2 '!AF14&gt;0,1,0)</f>
        <v>0</v>
      </c>
      <c r="AD42" s="89">
        <f>IF('СУ-2 '!AG14&gt;0,1,0)</f>
        <v>0</v>
      </c>
      <c r="AE42" s="89">
        <f>IF('СУ-2 '!AH14&gt;0,1,0)</f>
        <v>0</v>
      </c>
      <c r="AF42" s="89">
        <f>IF('СУ-2 '!AI14&gt;0,1,0)</f>
        <v>0</v>
      </c>
      <c r="AG42" s="89">
        <f>IF('СУ-2 '!AJ14&gt;0,1,0)</f>
        <v>0</v>
      </c>
      <c r="AH42" s="89">
        <f>IF('СУ-2 '!AK14&gt;0,1,0)</f>
        <v>0</v>
      </c>
      <c r="AI42" s="89">
        <f>IF('СУ-2 '!AL14&gt;0,1,0)</f>
        <v>0</v>
      </c>
      <c r="AJ42" s="89">
        <f>IF('СУ-2 '!AM14&gt;0,1,0)</f>
        <v>0</v>
      </c>
      <c r="AK42" s="89">
        <f>IF('СУ-2 '!AN14&gt;0,1,0)</f>
        <v>0</v>
      </c>
      <c r="AL42" s="89">
        <f>IF('СУ-2 '!AO14&gt;0,1,0)</f>
        <v>0</v>
      </c>
      <c r="AM42" s="89">
        <f>IF('СУ-2 '!AP14&gt;0,1,0)</f>
        <v>0</v>
      </c>
      <c r="AN42" s="89">
        <f>IF('СУ-2 '!AQ14&gt;0,1,0)</f>
        <v>0</v>
      </c>
      <c r="AO42" s="89">
        <f>IF('СУ-2 '!AR14&gt;0,1,0)</f>
        <v>0</v>
      </c>
      <c r="AP42" s="89">
        <f>IF('СУ-2 '!AS14&gt;0,1,0)</f>
        <v>0</v>
      </c>
      <c r="AQ42" s="89">
        <f>IF('СУ-2 '!AT14&gt;0,1,0)</f>
        <v>0</v>
      </c>
      <c r="AR42" s="89">
        <f>IF('СУ-2 '!AU14&gt;0,1,0)</f>
        <v>0</v>
      </c>
      <c r="AS42" s="89">
        <f>IF('СУ-2 '!AV14&gt;0,1,0)</f>
        <v>0</v>
      </c>
      <c r="AT42" s="89">
        <f>IF('СУ-2 '!AW14&gt;0,1,0)</f>
        <v>0</v>
      </c>
      <c r="AU42" s="89">
        <f>IF('СУ-2 '!AX14&gt;0,1,0)</f>
        <v>0</v>
      </c>
      <c r="AV42" s="89">
        <f>IF('СУ-2 '!AY14&gt;0,1,0)</f>
        <v>0</v>
      </c>
      <c r="AW42" s="89">
        <f>IF('СУ-2 '!AZ14&gt;0,1,0)</f>
        <v>0</v>
      </c>
      <c r="AX42" s="89">
        <f>IF('СУ-2 '!BA14&gt;0,1,0)</f>
        <v>0</v>
      </c>
      <c r="AY42" s="113">
        <f>IF('СУ-2 '!BB14&gt;0,1,0)</f>
        <v>0</v>
      </c>
      <c r="AZ42" s="147"/>
      <c r="BA42" s="147"/>
      <c r="BB42" s="147"/>
      <c r="BC42" s="122">
        <f t="shared" si="1"/>
        <v>12</v>
      </c>
    </row>
    <row r="43" spans="1:55" ht="12.75">
      <c r="A43" s="137">
        <v>7</v>
      </c>
      <c r="B43" s="92">
        <f>IF('СУ-2 '!E15&gt;0,1,0)</f>
        <v>1</v>
      </c>
      <c r="C43" s="89">
        <f>IF('СУ-2 '!F15&gt;0,1,0)</f>
        <v>1</v>
      </c>
      <c r="D43" s="89">
        <f>IF('СУ-2 '!G15&gt;0,1,0)</f>
        <v>1</v>
      </c>
      <c r="E43" s="89">
        <f>IF('СУ-2 '!H15&gt;0,1,0)</f>
        <v>1</v>
      </c>
      <c r="F43" s="89">
        <f>IF('СУ-2 '!I15&gt;0,1,0)</f>
        <v>1</v>
      </c>
      <c r="G43" s="89">
        <f>IF('СУ-2 '!J15&gt;0,1,0)</f>
        <v>1</v>
      </c>
      <c r="H43" s="89">
        <f>IF('СУ-2 '!K15&gt;0,1,0)</f>
        <v>1</v>
      </c>
      <c r="I43" s="89">
        <f>IF('СУ-2 '!L15&gt;0,1,0)</f>
        <v>1</v>
      </c>
      <c r="J43" s="89">
        <f>IF('СУ-2 '!M15&gt;0,1,0)</f>
        <v>1</v>
      </c>
      <c r="K43" s="89">
        <f>IF('СУ-2 '!N15&gt;0,1,0)</f>
        <v>1</v>
      </c>
      <c r="L43" s="89">
        <f>IF('СУ-2 '!O15&gt;0,1,0)</f>
        <v>1</v>
      </c>
      <c r="M43" s="89">
        <f>IF('СУ-2 '!P15&gt;0,1,0)</f>
        <v>1</v>
      </c>
      <c r="N43" s="89">
        <f>IF('СУ-2 '!Q15&gt;0,1,0)</f>
        <v>0</v>
      </c>
      <c r="O43" s="89">
        <f>IF('СУ-2 '!R15&gt;0,1,0)</f>
        <v>0</v>
      </c>
      <c r="P43" s="89">
        <f>IF('СУ-2 '!S15&gt;0,1,0)</f>
        <v>0</v>
      </c>
      <c r="Q43" s="89">
        <f>IF('СУ-2 '!T15&gt;0,1,0)</f>
        <v>0</v>
      </c>
      <c r="R43" s="89">
        <f>IF('СУ-2 '!U15&gt;0,1,0)</f>
        <v>0</v>
      </c>
      <c r="S43" s="89">
        <f>IF('СУ-2 '!V15&gt;0,1,0)</f>
        <v>0</v>
      </c>
      <c r="T43" s="89">
        <f>IF('СУ-2 '!W15&gt;0,1,0)</f>
        <v>0</v>
      </c>
      <c r="U43" s="89">
        <f>IF('СУ-2 '!X15&gt;0,1,0)</f>
        <v>0</v>
      </c>
      <c r="V43" s="89">
        <f>IF('СУ-2 '!Y15&gt;0,1,0)</f>
        <v>0</v>
      </c>
      <c r="W43" s="89">
        <f>IF('СУ-2 '!Z15&gt;0,1,0)</f>
        <v>0</v>
      </c>
      <c r="X43" s="89">
        <f>IF('СУ-2 '!AA15&gt;0,1,0)</f>
        <v>0</v>
      </c>
      <c r="Y43" s="89">
        <f>IF('СУ-2 '!AB15&gt;0,1,0)</f>
        <v>0</v>
      </c>
      <c r="Z43" s="89">
        <f>IF('СУ-2 '!AC15&gt;0,1,0)</f>
        <v>0</v>
      </c>
      <c r="AA43" s="89">
        <f>IF('СУ-2 '!AD15&gt;0,1,0)</f>
        <v>0</v>
      </c>
      <c r="AB43" s="89">
        <f>IF('СУ-2 '!AE15&gt;0,1,0)</f>
        <v>0</v>
      </c>
      <c r="AC43" s="89">
        <f>IF('СУ-2 '!AF15&gt;0,1,0)</f>
        <v>0</v>
      </c>
      <c r="AD43" s="89">
        <f>IF('СУ-2 '!AG15&gt;0,1,0)</f>
        <v>0</v>
      </c>
      <c r="AE43" s="89">
        <f>IF('СУ-2 '!AH15&gt;0,1,0)</f>
        <v>0</v>
      </c>
      <c r="AF43" s="89">
        <f>IF('СУ-2 '!AI15&gt;0,1,0)</f>
        <v>0</v>
      </c>
      <c r="AG43" s="89">
        <f>IF('СУ-2 '!AJ15&gt;0,1,0)</f>
        <v>0</v>
      </c>
      <c r="AH43" s="89">
        <f>IF('СУ-2 '!AK15&gt;0,1,0)</f>
        <v>0</v>
      </c>
      <c r="AI43" s="89">
        <f>IF('СУ-2 '!AL15&gt;0,1,0)</f>
        <v>0</v>
      </c>
      <c r="AJ43" s="89">
        <f>IF('СУ-2 '!AM15&gt;0,1,0)</f>
        <v>0</v>
      </c>
      <c r="AK43" s="89">
        <f>IF('СУ-2 '!AN15&gt;0,1,0)</f>
        <v>0</v>
      </c>
      <c r="AL43" s="89">
        <f>IF('СУ-2 '!AO15&gt;0,1,0)</f>
        <v>0</v>
      </c>
      <c r="AM43" s="89">
        <f>IF('СУ-2 '!AP15&gt;0,1,0)</f>
        <v>0</v>
      </c>
      <c r="AN43" s="89">
        <f>IF('СУ-2 '!AQ15&gt;0,1,0)</f>
        <v>0</v>
      </c>
      <c r="AO43" s="89">
        <f>IF('СУ-2 '!AR15&gt;0,1,0)</f>
        <v>0</v>
      </c>
      <c r="AP43" s="89">
        <f>IF('СУ-2 '!AS15&gt;0,1,0)</f>
        <v>0</v>
      </c>
      <c r="AQ43" s="89">
        <f>IF('СУ-2 '!AT15&gt;0,1,0)</f>
        <v>0</v>
      </c>
      <c r="AR43" s="89">
        <f>IF('СУ-2 '!AU15&gt;0,1,0)</f>
        <v>0</v>
      </c>
      <c r="AS43" s="89">
        <f>IF('СУ-2 '!AV15&gt;0,1,0)</f>
        <v>0</v>
      </c>
      <c r="AT43" s="89">
        <f>IF('СУ-2 '!AW15&gt;0,1,0)</f>
        <v>0</v>
      </c>
      <c r="AU43" s="89">
        <f>IF('СУ-2 '!AX15&gt;0,1,0)</f>
        <v>0</v>
      </c>
      <c r="AV43" s="89">
        <f>IF('СУ-2 '!AY15&gt;0,1,0)</f>
        <v>0</v>
      </c>
      <c r="AW43" s="89">
        <f>IF('СУ-2 '!AZ15&gt;0,1,0)</f>
        <v>0</v>
      </c>
      <c r="AX43" s="89">
        <f>IF('СУ-2 '!BA15&gt;0,1,0)</f>
        <v>0</v>
      </c>
      <c r="AY43" s="113">
        <f>IF('СУ-2 '!BB15&gt;0,1,0)</f>
        <v>0</v>
      </c>
      <c r="AZ43" s="147"/>
      <c r="BA43" s="147"/>
      <c r="BB43" s="147"/>
      <c r="BC43" s="122">
        <f t="shared" si="1"/>
        <v>12</v>
      </c>
    </row>
    <row r="44" spans="1:55" ht="12.75">
      <c r="A44" s="137">
        <v>8</v>
      </c>
      <c r="B44" s="92" t="e">
        <f>IF('СУ-2 '!#REF!&gt;0,1,0)</f>
        <v>#REF!</v>
      </c>
      <c r="C44" s="89" t="e">
        <f>IF('СУ-2 '!#REF!&gt;0,1,0)</f>
        <v>#REF!</v>
      </c>
      <c r="D44" s="89" t="e">
        <f>IF('СУ-2 '!#REF!&gt;0,1,0)</f>
        <v>#REF!</v>
      </c>
      <c r="E44" s="89" t="e">
        <f>IF('СУ-2 '!#REF!&gt;0,1,0)</f>
        <v>#REF!</v>
      </c>
      <c r="F44" s="89" t="e">
        <f>IF('СУ-2 '!#REF!&gt;0,1,0)</f>
        <v>#REF!</v>
      </c>
      <c r="G44" s="89" t="e">
        <f>IF('СУ-2 '!#REF!&gt;0,1,0)</f>
        <v>#REF!</v>
      </c>
      <c r="H44" s="89" t="e">
        <f>IF('СУ-2 '!#REF!&gt;0,1,0)</f>
        <v>#REF!</v>
      </c>
      <c r="I44" s="89" t="e">
        <f>IF('СУ-2 '!#REF!&gt;0,1,0)</f>
        <v>#REF!</v>
      </c>
      <c r="J44" s="89" t="e">
        <f>IF('СУ-2 '!#REF!&gt;0,1,0)</f>
        <v>#REF!</v>
      </c>
      <c r="K44" s="89" t="e">
        <f>IF('СУ-2 '!#REF!&gt;0,1,0)</f>
        <v>#REF!</v>
      </c>
      <c r="L44" s="89" t="e">
        <f>IF('СУ-2 '!#REF!&gt;0,1,0)</f>
        <v>#REF!</v>
      </c>
      <c r="M44" s="89" t="e">
        <f>IF('СУ-2 '!#REF!&gt;0,1,0)</f>
        <v>#REF!</v>
      </c>
      <c r="N44" s="89" t="e">
        <f>IF('СУ-2 '!#REF!&gt;0,1,0)</f>
        <v>#REF!</v>
      </c>
      <c r="O44" s="89" t="e">
        <f>IF('СУ-2 '!#REF!&gt;0,1,0)</f>
        <v>#REF!</v>
      </c>
      <c r="P44" s="89" t="e">
        <f>IF('СУ-2 '!#REF!&gt;0,1,0)</f>
        <v>#REF!</v>
      </c>
      <c r="Q44" s="89" t="e">
        <f>IF('СУ-2 '!#REF!&gt;0,1,0)</f>
        <v>#REF!</v>
      </c>
      <c r="R44" s="89" t="e">
        <f>IF('СУ-2 '!#REF!&gt;0,1,0)</f>
        <v>#REF!</v>
      </c>
      <c r="S44" s="89" t="e">
        <f>IF('СУ-2 '!#REF!&gt;0,1,0)</f>
        <v>#REF!</v>
      </c>
      <c r="T44" s="89" t="e">
        <f>IF('СУ-2 '!#REF!&gt;0,1,0)</f>
        <v>#REF!</v>
      </c>
      <c r="U44" s="89" t="e">
        <f>IF('СУ-2 '!#REF!&gt;0,1,0)</f>
        <v>#REF!</v>
      </c>
      <c r="V44" s="89" t="e">
        <f>IF('СУ-2 '!#REF!&gt;0,1,0)</f>
        <v>#REF!</v>
      </c>
      <c r="W44" s="89" t="e">
        <f>IF('СУ-2 '!#REF!&gt;0,1,0)</f>
        <v>#REF!</v>
      </c>
      <c r="X44" s="89" t="e">
        <f>IF('СУ-2 '!#REF!&gt;0,1,0)</f>
        <v>#REF!</v>
      </c>
      <c r="Y44" s="89" t="e">
        <f>IF('СУ-2 '!#REF!&gt;0,1,0)</f>
        <v>#REF!</v>
      </c>
      <c r="Z44" s="89" t="e">
        <f>IF('СУ-2 '!#REF!&gt;0,1,0)</f>
        <v>#REF!</v>
      </c>
      <c r="AA44" s="89" t="e">
        <f>IF('СУ-2 '!#REF!&gt;0,1,0)</f>
        <v>#REF!</v>
      </c>
      <c r="AB44" s="89" t="e">
        <f>IF('СУ-2 '!#REF!&gt;0,1,0)</f>
        <v>#REF!</v>
      </c>
      <c r="AC44" s="89" t="e">
        <f>IF('СУ-2 '!#REF!&gt;0,1,0)</f>
        <v>#REF!</v>
      </c>
      <c r="AD44" s="89" t="e">
        <f>IF('СУ-2 '!#REF!&gt;0,1,0)</f>
        <v>#REF!</v>
      </c>
      <c r="AE44" s="89" t="e">
        <f>IF('СУ-2 '!#REF!&gt;0,1,0)</f>
        <v>#REF!</v>
      </c>
      <c r="AF44" s="89" t="e">
        <f>IF('СУ-2 '!#REF!&gt;0,1,0)</f>
        <v>#REF!</v>
      </c>
      <c r="AG44" s="89" t="e">
        <f>IF('СУ-2 '!#REF!&gt;0,1,0)</f>
        <v>#REF!</v>
      </c>
      <c r="AH44" s="89" t="e">
        <f>IF('СУ-2 '!#REF!&gt;0,1,0)</f>
        <v>#REF!</v>
      </c>
      <c r="AI44" s="89" t="e">
        <f>IF('СУ-2 '!#REF!&gt;0,1,0)</f>
        <v>#REF!</v>
      </c>
      <c r="AJ44" s="89" t="e">
        <f>IF('СУ-2 '!#REF!&gt;0,1,0)</f>
        <v>#REF!</v>
      </c>
      <c r="AK44" s="89" t="e">
        <f>IF('СУ-2 '!#REF!&gt;0,1,0)</f>
        <v>#REF!</v>
      </c>
      <c r="AL44" s="89" t="e">
        <f>IF('СУ-2 '!#REF!&gt;0,1,0)</f>
        <v>#REF!</v>
      </c>
      <c r="AM44" s="89" t="e">
        <f>IF('СУ-2 '!#REF!&gt;0,1,0)</f>
        <v>#REF!</v>
      </c>
      <c r="AN44" s="89" t="e">
        <f>IF('СУ-2 '!#REF!&gt;0,1,0)</f>
        <v>#REF!</v>
      </c>
      <c r="AO44" s="89" t="e">
        <f>IF('СУ-2 '!#REF!&gt;0,1,0)</f>
        <v>#REF!</v>
      </c>
      <c r="AP44" s="89" t="e">
        <f>IF('СУ-2 '!#REF!&gt;0,1,0)</f>
        <v>#REF!</v>
      </c>
      <c r="AQ44" s="89" t="e">
        <f>IF('СУ-2 '!#REF!&gt;0,1,0)</f>
        <v>#REF!</v>
      </c>
      <c r="AR44" s="89" t="e">
        <f>IF('СУ-2 '!#REF!&gt;0,1,0)</f>
        <v>#REF!</v>
      </c>
      <c r="AS44" s="89" t="e">
        <f>IF('СУ-2 '!#REF!&gt;0,1,0)</f>
        <v>#REF!</v>
      </c>
      <c r="AT44" s="89" t="e">
        <f>IF('СУ-2 '!#REF!&gt;0,1,0)</f>
        <v>#REF!</v>
      </c>
      <c r="AU44" s="89" t="e">
        <f>IF('СУ-2 '!#REF!&gt;0,1,0)</f>
        <v>#REF!</v>
      </c>
      <c r="AV44" s="89" t="e">
        <f>IF('СУ-2 '!#REF!&gt;0,1,0)</f>
        <v>#REF!</v>
      </c>
      <c r="AW44" s="89" t="e">
        <f>IF('СУ-2 '!#REF!&gt;0,1,0)</f>
        <v>#REF!</v>
      </c>
      <c r="AX44" s="89" t="e">
        <f>IF('СУ-2 '!#REF!&gt;0,1,0)</f>
        <v>#REF!</v>
      </c>
      <c r="AY44" s="113" t="e">
        <f>IF('СУ-2 '!#REF!&gt;0,1,0)</f>
        <v>#REF!</v>
      </c>
      <c r="AZ44" s="147"/>
      <c r="BA44" s="147"/>
      <c r="BB44" s="147"/>
      <c r="BC44" s="122" t="e">
        <f t="shared" si="1"/>
        <v>#REF!</v>
      </c>
    </row>
    <row r="45" spans="1:55" ht="12.75">
      <c r="A45" s="137">
        <v>9</v>
      </c>
      <c r="B45" s="92" t="e">
        <f>IF('СУ-2 '!#REF!&gt;0,1,0)</f>
        <v>#REF!</v>
      </c>
      <c r="C45" s="89" t="e">
        <f>IF('СУ-2 '!#REF!&gt;0,1,0)</f>
        <v>#REF!</v>
      </c>
      <c r="D45" s="89" t="e">
        <f>IF('СУ-2 '!#REF!&gt;0,1,0)</f>
        <v>#REF!</v>
      </c>
      <c r="E45" s="89" t="e">
        <f>IF('СУ-2 '!#REF!&gt;0,1,0)</f>
        <v>#REF!</v>
      </c>
      <c r="F45" s="89" t="e">
        <f>IF('СУ-2 '!#REF!&gt;0,1,0)</f>
        <v>#REF!</v>
      </c>
      <c r="G45" s="89" t="e">
        <f>IF('СУ-2 '!#REF!&gt;0,1,0)</f>
        <v>#REF!</v>
      </c>
      <c r="H45" s="89" t="e">
        <f>IF('СУ-2 '!#REF!&gt;0,1,0)</f>
        <v>#REF!</v>
      </c>
      <c r="I45" s="89" t="e">
        <f>IF('СУ-2 '!#REF!&gt;0,1,0)</f>
        <v>#REF!</v>
      </c>
      <c r="J45" s="89" t="e">
        <f>IF('СУ-2 '!#REF!&gt;0,1,0)</f>
        <v>#REF!</v>
      </c>
      <c r="K45" s="89" t="e">
        <f>IF('СУ-2 '!#REF!&gt;0,1,0)</f>
        <v>#REF!</v>
      </c>
      <c r="L45" s="89" t="e">
        <f>IF('СУ-2 '!#REF!&gt;0,1,0)</f>
        <v>#REF!</v>
      </c>
      <c r="M45" s="89" t="e">
        <f>IF('СУ-2 '!#REF!&gt;0,1,0)</f>
        <v>#REF!</v>
      </c>
      <c r="N45" s="89" t="e">
        <f>IF('СУ-2 '!#REF!&gt;0,1,0)</f>
        <v>#REF!</v>
      </c>
      <c r="O45" s="89" t="e">
        <f>IF('СУ-2 '!#REF!&gt;0,1,0)</f>
        <v>#REF!</v>
      </c>
      <c r="P45" s="89" t="e">
        <f>IF('СУ-2 '!#REF!&gt;0,1,0)</f>
        <v>#REF!</v>
      </c>
      <c r="Q45" s="89" t="e">
        <f>IF('СУ-2 '!#REF!&gt;0,1,0)</f>
        <v>#REF!</v>
      </c>
      <c r="R45" s="89" t="e">
        <f>IF('СУ-2 '!#REF!&gt;0,1,0)</f>
        <v>#REF!</v>
      </c>
      <c r="S45" s="89" t="e">
        <f>IF('СУ-2 '!#REF!&gt;0,1,0)</f>
        <v>#REF!</v>
      </c>
      <c r="T45" s="89" t="e">
        <f>IF('СУ-2 '!#REF!&gt;0,1,0)</f>
        <v>#REF!</v>
      </c>
      <c r="U45" s="89" t="e">
        <f>IF('СУ-2 '!#REF!&gt;0,1,0)</f>
        <v>#REF!</v>
      </c>
      <c r="V45" s="89" t="e">
        <f>IF('СУ-2 '!#REF!&gt;0,1,0)</f>
        <v>#REF!</v>
      </c>
      <c r="W45" s="89" t="e">
        <f>IF('СУ-2 '!#REF!&gt;0,1,0)</f>
        <v>#REF!</v>
      </c>
      <c r="X45" s="89" t="e">
        <f>IF('СУ-2 '!#REF!&gt;0,1,0)</f>
        <v>#REF!</v>
      </c>
      <c r="Y45" s="89" t="e">
        <f>IF('СУ-2 '!#REF!&gt;0,1,0)</f>
        <v>#REF!</v>
      </c>
      <c r="Z45" s="89" t="e">
        <f>IF('СУ-2 '!#REF!&gt;0,1,0)</f>
        <v>#REF!</v>
      </c>
      <c r="AA45" s="89" t="e">
        <f>IF('СУ-2 '!#REF!&gt;0,1,0)</f>
        <v>#REF!</v>
      </c>
      <c r="AB45" s="89" t="e">
        <f>IF('СУ-2 '!#REF!&gt;0,1,0)</f>
        <v>#REF!</v>
      </c>
      <c r="AC45" s="89" t="e">
        <f>IF('СУ-2 '!#REF!&gt;0,1,0)</f>
        <v>#REF!</v>
      </c>
      <c r="AD45" s="89" t="e">
        <f>IF('СУ-2 '!#REF!&gt;0,1,0)</f>
        <v>#REF!</v>
      </c>
      <c r="AE45" s="89" t="e">
        <f>IF('СУ-2 '!#REF!&gt;0,1,0)</f>
        <v>#REF!</v>
      </c>
      <c r="AF45" s="89" t="e">
        <f>IF('СУ-2 '!#REF!&gt;0,1,0)</f>
        <v>#REF!</v>
      </c>
      <c r="AG45" s="89" t="e">
        <f>IF('СУ-2 '!#REF!&gt;0,1,0)</f>
        <v>#REF!</v>
      </c>
      <c r="AH45" s="89" t="e">
        <f>IF('СУ-2 '!#REF!&gt;0,1,0)</f>
        <v>#REF!</v>
      </c>
      <c r="AI45" s="89" t="e">
        <f>IF('СУ-2 '!#REF!&gt;0,1,0)</f>
        <v>#REF!</v>
      </c>
      <c r="AJ45" s="89" t="e">
        <f>IF('СУ-2 '!#REF!&gt;0,1,0)</f>
        <v>#REF!</v>
      </c>
      <c r="AK45" s="89" t="e">
        <f>IF('СУ-2 '!#REF!&gt;0,1,0)</f>
        <v>#REF!</v>
      </c>
      <c r="AL45" s="89" t="e">
        <f>IF('СУ-2 '!#REF!&gt;0,1,0)</f>
        <v>#REF!</v>
      </c>
      <c r="AM45" s="89" t="e">
        <f>IF('СУ-2 '!#REF!&gt;0,1,0)</f>
        <v>#REF!</v>
      </c>
      <c r="AN45" s="89" t="e">
        <f>IF('СУ-2 '!#REF!&gt;0,1,0)</f>
        <v>#REF!</v>
      </c>
      <c r="AO45" s="89" t="e">
        <f>IF('СУ-2 '!#REF!&gt;0,1,0)</f>
        <v>#REF!</v>
      </c>
      <c r="AP45" s="89" t="e">
        <f>IF('СУ-2 '!#REF!&gt;0,1,0)</f>
        <v>#REF!</v>
      </c>
      <c r="AQ45" s="89" t="e">
        <f>IF('СУ-2 '!#REF!&gt;0,1,0)</f>
        <v>#REF!</v>
      </c>
      <c r="AR45" s="89" t="e">
        <f>IF('СУ-2 '!#REF!&gt;0,1,0)</f>
        <v>#REF!</v>
      </c>
      <c r="AS45" s="89" t="e">
        <f>IF('СУ-2 '!#REF!&gt;0,1,0)</f>
        <v>#REF!</v>
      </c>
      <c r="AT45" s="89" t="e">
        <f>IF('СУ-2 '!#REF!&gt;0,1,0)</f>
        <v>#REF!</v>
      </c>
      <c r="AU45" s="89" t="e">
        <f>IF('СУ-2 '!#REF!&gt;0,1,0)</f>
        <v>#REF!</v>
      </c>
      <c r="AV45" s="89" t="e">
        <f>IF('СУ-2 '!#REF!&gt;0,1,0)</f>
        <v>#REF!</v>
      </c>
      <c r="AW45" s="89" t="e">
        <f>IF('СУ-2 '!#REF!&gt;0,1,0)</f>
        <v>#REF!</v>
      </c>
      <c r="AX45" s="89" t="e">
        <f>IF('СУ-2 '!#REF!&gt;0,1,0)</f>
        <v>#REF!</v>
      </c>
      <c r="AY45" s="113" t="e">
        <f>IF('СУ-2 '!#REF!&gt;0,1,0)</f>
        <v>#REF!</v>
      </c>
      <c r="AZ45" s="147"/>
      <c r="BA45" s="147"/>
      <c r="BB45" s="147"/>
      <c r="BC45" s="122" t="e">
        <f t="shared" si="1"/>
        <v>#REF!</v>
      </c>
    </row>
    <row r="46" spans="1:55" ht="12.75">
      <c r="A46" s="137">
        <v>10</v>
      </c>
      <c r="B46" s="92">
        <f>IF('СУ-2 '!E16&gt;0,1,0)</f>
        <v>0</v>
      </c>
      <c r="C46" s="89">
        <f>IF('СУ-2 '!F16&gt;0,1,0)</f>
        <v>0</v>
      </c>
      <c r="D46" s="89">
        <f>IF('СУ-2 '!G16&gt;0,1,0)</f>
        <v>0</v>
      </c>
      <c r="E46" s="89">
        <f>IF('СУ-2 '!H16&gt;0,1,0)</f>
        <v>0</v>
      </c>
      <c r="F46" s="89">
        <f>IF('СУ-2 '!I16&gt;0,1,0)</f>
        <v>0</v>
      </c>
      <c r="G46" s="89">
        <f>IF('СУ-2 '!J16&gt;0,1,0)</f>
        <v>0</v>
      </c>
      <c r="H46" s="89">
        <f>IF('СУ-2 '!K16&gt;0,1,0)</f>
        <v>0</v>
      </c>
      <c r="I46" s="89">
        <f>IF('СУ-2 '!L16&gt;0,1,0)</f>
        <v>0</v>
      </c>
      <c r="J46" s="89">
        <f>IF('СУ-2 '!M16&gt;0,1,0)</f>
        <v>0</v>
      </c>
      <c r="K46" s="89">
        <f>IF('СУ-2 '!N16&gt;0,1,0)</f>
        <v>0</v>
      </c>
      <c r="L46" s="89">
        <f>IF('СУ-2 '!O16&gt;0,1,0)</f>
        <v>0</v>
      </c>
      <c r="M46" s="89">
        <f>IF('СУ-2 '!P16&gt;0,1,0)</f>
        <v>0</v>
      </c>
      <c r="N46" s="89">
        <f>IF('СУ-2 '!Q16&gt;0,1,0)</f>
        <v>0</v>
      </c>
      <c r="O46" s="89">
        <f>IF('СУ-2 '!R16&gt;0,1,0)</f>
        <v>0</v>
      </c>
      <c r="P46" s="89">
        <f>IF('СУ-2 '!S16&gt;0,1,0)</f>
        <v>0</v>
      </c>
      <c r="Q46" s="89">
        <f>IF('СУ-2 '!T16&gt;0,1,0)</f>
        <v>0</v>
      </c>
      <c r="R46" s="89">
        <f>IF('СУ-2 '!U16&gt;0,1,0)</f>
        <v>0</v>
      </c>
      <c r="S46" s="89">
        <f>IF('СУ-2 '!V16&gt;0,1,0)</f>
        <v>0</v>
      </c>
      <c r="T46" s="89">
        <f>IF('СУ-2 '!W16&gt;0,1,0)</f>
        <v>0</v>
      </c>
      <c r="U46" s="89">
        <f>IF('СУ-2 '!X16&gt;0,1,0)</f>
        <v>0</v>
      </c>
      <c r="V46" s="89">
        <f>IF('СУ-2 '!Y16&gt;0,1,0)</f>
        <v>0</v>
      </c>
      <c r="W46" s="89">
        <f>IF('СУ-2 '!Z16&gt;0,1,0)</f>
        <v>0</v>
      </c>
      <c r="X46" s="89">
        <f>IF('СУ-2 '!AA16&gt;0,1,0)</f>
        <v>0</v>
      </c>
      <c r="Y46" s="89">
        <f>IF('СУ-2 '!AB16&gt;0,1,0)</f>
        <v>0</v>
      </c>
      <c r="Z46" s="89">
        <f>IF('СУ-2 '!AC16&gt;0,1,0)</f>
        <v>0</v>
      </c>
      <c r="AA46" s="89">
        <f>IF('СУ-2 '!AD16&gt;0,1,0)</f>
        <v>0</v>
      </c>
      <c r="AB46" s="89">
        <f>IF('СУ-2 '!AE16&gt;0,1,0)</f>
        <v>0</v>
      </c>
      <c r="AC46" s="89">
        <f>IF('СУ-2 '!AF16&gt;0,1,0)</f>
        <v>0</v>
      </c>
      <c r="AD46" s="89">
        <f>IF('СУ-2 '!AG16&gt;0,1,0)</f>
        <v>0</v>
      </c>
      <c r="AE46" s="89">
        <f>IF('СУ-2 '!AH16&gt;0,1,0)</f>
        <v>0</v>
      </c>
      <c r="AF46" s="89">
        <f>IF('СУ-2 '!AI16&gt;0,1,0)</f>
        <v>0</v>
      </c>
      <c r="AG46" s="89">
        <f>IF('СУ-2 '!AJ16&gt;0,1,0)</f>
        <v>0</v>
      </c>
      <c r="AH46" s="89">
        <f>IF('СУ-2 '!AK16&gt;0,1,0)</f>
        <v>0</v>
      </c>
      <c r="AI46" s="89">
        <f>IF('СУ-2 '!AL16&gt;0,1,0)</f>
        <v>0</v>
      </c>
      <c r="AJ46" s="89">
        <f>IF('СУ-2 '!AM16&gt;0,1,0)</f>
        <v>0</v>
      </c>
      <c r="AK46" s="89">
        <f>IF('СУ-2 '!AN16&gt;0,1,0)</f>
        <v>0</v>
      </c>
      <c r="AL46" s="89">
        <f>IF('СУ-2 '!AO16&gt;0,1,0)</f>
        <v>0</v>
      </c>
      <c r="AM46" s="89">
        <f>IF('СУ-2 '!AP16&gt;0,1,0)</f>
        <v>0</v>
      </c>
      <c r="AN46" s="89">
        <f>IF('СУ-2 '!AQ16&gt;0,1,0)</f>
        <v>0</v>
      </c>
      <c r="AO46" s="89">
        <f>IF('СУ-2 '!AR16&gt;0,1,0)</f>
        <v>0</v>
      </c>
      <c r="AP46" s="89">
        <f>IF('СУ-2 '!AS16&gt;0,1,0)</f>
        <v>0</v>
      </c>
      <c r="AQ46" s="89">
        <f>IF('СУ-2 '!AT16&gt;0,1,0)</f>
        <v>0</v>
      </c>
      <c r="AR46" s="89">
        <f>IF('СУ-2 '!AU16&gt;0,1,0)</f>
        <v>0</v>
      </c>
      <c r="AS46" s="89">
        <f>IF('СУ-2 '!AV16&gt;0,1,0)</f>
        <v>0</v>
      </c>
      <c r="AT46" s="89">
        <f>IF('СУ-2 '!AW16&gt;0,1,0)</f>
        <v>0</v>
      </c>
      <c r="AU46" s="89">
        <f>IF('СУ-2 '!AX16&gt;0,1,0)</f>
        <v>0</v>
      </c>
      <c r="AV46" s="89">
        <f>IF('СУ-2 '!AY16&gt;0,1,0)</f>
        <v>0</v>
      </c>
      <c r="AW46" s="89">
        <f>IF('СУ-2 '!AZ16&gt;0,1,0)</f>
        <v>0</v>
      </c>
      <c r="AX46" s="89">
        <f>IF('СУ-2 '!BA16&gt;0,1,0)</f>
        <v>0</v>
      </c>
      <c r="AY46" s="113">
        <f>IF('СУ-2 '!BB16&gt;0,1,0)</f>
        <v>0</v>
      </c>
      <c r="AZ46" s="147"/>
      <c r="BA46" s="147"/>
      <c r="BB46" s="147"/>
      <c r="BC46" s="122">
        <f t="shared" si="1"/>
        <v>0</v>
      </c>
    </row>
    <row r="47" spans="1:55" ht="12.75">
      <c r="A47" s="137">
        <v>11</v>
      </c>
      <c r="B47" s="92">
        <f>IF('СУ-2 '!E17&gt;0,1,0)</f>
        <v>0</v>
      </c>
      <c r="C47" s="89">
        <f>IF('СУ-2 '!F17&gt;0,1,0)</f>
        <v>0</v>
      </c>
      <c r="D47" s="89">
        <f>IF('СУ-2 '!G17&gt;0,1,0)</f>
        <v>0</v>
      </c>
      <c r="E47" s="89">
        <f>IF('СУ-2 '!H17&gt;0,1,0)</f>
        <v>0</v>
      </c>
      <c r="F47" s="89">
        <f>IF('СУ-2 '!I17&gt;0,1,0)</f>
        <v>0</v>
      </c>
      <c r="G47" s="89">
        <f>IF('СУ-2 '!J17&gt;0,1,0)</f>
        <v>0</v>
      </c>
      <c r="H47" s="89">
        <f>IF('СУ-2 '!K17&gt;0,1,0)</f>
        <v>0</v>
      </c>
      <c r="I47" s="89">
        <f>IF('СУ-2 '!L17&gt;0,1,0)</f>
        <v>0</v>
      </c>
      <c r="J47" s="89">
        <f>IF('СУ-2 '!M17&gt;0,1,0)</f>
        <v>0</v>
      </c>
      <c r="K47" s="89">
        <f>IF('СУ-2 '!N17&gt;0,1,0)</f>
        <v>0</v>
      </c>
      <c r="L47" s="89">
        <f>IF('СУ-2 '!O17&gt;0,1,0)</f>
        <v>0</v>
      </c>
      <c r="M47" s="89">
        <f>IF('СУ-2 '!P17&gt;0,1,0)</f>
        <v>0</v>
      </c>
      <c r="N47" s="89">
        <f>IF('СУ-2 '!Q17&gt;0,1,0)</f>
        <v>0</v>
      </c>
      <c r="O47" s="89">
        <f>IF('СУ-2 '!R17&gt;0,1,0)</f>
        <v>0</v>
      </c>
      <c r="P47" s="89">
        <f>IF('СУ-2 '!S17&gt;0,1,0)</f>
        <v>0</v>
      </c>
      <c r="Q47" s="89">
        <f>IF('СУ-2 '!T17&gt;0,1,0)</f>
        <v>0</v>
      </c>
      <c r="R47" s="89">
        <f>IF('СУ-2 '!U17&gt;0,1,0)</f>
        <v>0</v>
      </c>
      <c r="S47" s="89">
        <f>IF('СУ-2 '!V17&gt;0,1,0)</f>
        <v>0</v>
      </c>
      <c r="T47" s="89">
        <f>IF('СУ-2 '!W17&gt;0,1,0)</f>
        <v>0</v>
      </c>
      <c r="U47" s="89">
        <f>IF('СУ-2 '!X17&gt;0,1,0)</f>
        <v>0</v>
      </c>
      <c r="V47" s="89">
        <f>IF('СУ-2 '!Y17&gt;0,1,0)</f>
        <v>0</v>
      </c>
      <c r="W47" s="89">
        <f>IF('СУ-2 '!Z17&gt;0,1,0)</f>
        <v>0</v>
      </c>
      <c r="X47" s="89">
        <f>IF('СУ-2 '!AA17&gt;0,1,0)</f>
        <v>0</v>
      </c>
      <c r="Y47" s="89">
        <f>IF('СУ-2 '!AB17&gt;0,1,0)</f>
        <v>0</v>
      </c>
      <c r="Z47" s="89">
        <f>IF('СУ-2 '!AC17&gt;0,1,0)</f>
        <v>0</v>
      </c>
      <c r="AA47" s="89">
        <f>IF('СУ-2 '!AD17&gt;0,1,0)</f>
        <v>0</v>
      </c>
      <c r="AB47" s="89">
        <f>IF('СУ-2 '!AE17&gt;0,1,0)</f>
        <v>0</v>
      </c>
      <c r="AC47" s="89">
        <f>IF('СУ-2 '!AF17&gt;0,1,0)</f>
        <v>0</v>
      </c>
      <c r="AD47" s="89">
        <f>IF('СУ-2 '!AG17&gt;0,1,0)</f>
        <v>0</v>
      </c>
      <c r="AE47" s="89">
        <f>IF('СУ-2 '!AH17&gt;0,1,0)</f>
        <v>0</v>
      </c>
      <c r="AF47" s="89">
        <f>IF('СУ-2 '!AI17&gt;0,1,0)</f>
        <v>0</v>
      </c>
      <c r="AG47" s="89">
        <f>IF('СУ-2 '!AJ17&gt;0,1,0)</f>
        <v>0</v>
      </c>
      <c r="AH47" s="89">
        <f>IF('СУ-2 '!AK17&gt;0,1,0)</f>
        <v>0</v>
      </c>
      <c r="AI47" s="89">
        <f>IF('СУ-2 '!AL17&gt;0,1,0)</f>
        <v>0</v>
      </c>
      <c r="AJ47" s="89">
        <f>IF('СУ-2 '!AM17&gt;0,1,0)</f>
        <v>0</v>
      </c>
      <c r="AK47" s="89">
        <f>IF('СУ-2 '!AN17&gt;0,1,0)</f>
        <v>0</v>
      </c>
      <c r="AL47" s="89">
        <f>IF('СУ-2 '!AO17&gt;0,1,0)</f>
        <v>0</v>
      </c>
      <c r="AM47" s="89">
        <f>IF('СУ-2 '!AP17&gt;0,1,0)</f>
        <v>0</v>
      </c>
      <c r="AN47" s="89">
        <f>IF('СУ-2 '!AQ17&gt;0,1,0)</f>
        <v>0</v>
      </c>
      <c r="AO47" s="89">
        <f>IF('СУ-2 '!AR17&gt;0,1,0)</f>
        <v>0</v>
      </c>
      <c r="AP47" s="89">
        <f>IF('СУ-2 '!AS17&gt;0,1,0)</f>
        <v>0</v>
      </c>
      <c r="AQ47" s="89">
        <f>IF('СУ-2 '!AT17&gt;0,1,0)</f>
        <v>0</v>
      </c>
      <c r="AR47" s="89">
        <f>IF('СУ-2 '!AU17&gt;0,1,0)</f>
        <v>0</v>
      </c>
      <c r="AS47" s="89">
        <f>IF('СУ-2 '!AV17&gt;0,1,0)</f>
        <v>0</v>
      </c>
      <c r="AT47" s="89">
        <f>IF('СУ-2 '!AW17&gt;0,1,0)</f>
        <v>0</v>
      </c>
      <c r="AU47" s="89">
        <f>IF('СУ-2 '!AX17&gt;0,1,0)</f>
        <v>0</v>
      </c>
      <c r="AV47" s="89">
        <f>IF('СУ-2 '!AY17&gt;0,1,0)</f>
        <v>0</v>
      </c>
      <c r="AW47" s="89">
        <f>IF('СУ-2 '!AZ17&gt;0,1,0)</f>
        <v>0</v>
      </c>
      <c r="AX47" s="89">
        <f>IF('СУ-2 '!BA17&gt;0,1,0)</f>
        <v>0</v>
      </c>
      <c r="AY47" s="113">
        <f>IF('СУ-2 '!BB17&gt;0,1,0)</f>
        <v>0</v>
      </c>
      <c r="AZ47" s="147"/>
      <c r="BA47" s="147"/>
      <c r="BB47" s="147"/>
      <c r="BC47" s="122">
        <f t="shared" si="1"/>
        <v>0</v>
      </c>
    </row>
    <row r="48" spans="1:55" ht="12.75">
      <c r="A48" s="137">
        <v>12</v>
      </c>
      <c r="B48" s="92">
        <f>IF('СУ-2 '!E18&gt;0,1,0)</f>
        <v>0</v>
      </c>
      <c r="C48" s="89">
        <f>IF('СУ-2 '!F18&gt;0,1,0)</f>
        <v>0</v>
      </c>
      <c r="D48" s="89">
        <f>IF('СУ-2 '!G18&gt;0,1,0)</f>
        <v>0</v>
      </c>
      <c r="E48" s="89">
        <f>IF('СУ-2 '!H18&gt;0,1,0)</f>
        <v>0</v>
      </c>
      <c r="F48" s="89">
        <f>IF('СУ-2 '!I18&gt;0,1,0)</f>
        <v>0</v>
      </c>
      <c r="G48" s="89">
        <f>IF('СУ-2 '!J18&gt;0,1,0)</f>
        <v>0</v>
      </c>
      <c r="H48" s="89">
        <f>IF('СУ-2 '!K18&gt;0,1,0)</f>
        <v>0</v>
      </c>
      <c r="I48" s="89">
        <f>IF('СУ-2 '!L18&gt;0,1,0)</f>
        <v>0</v>
      </c>
      <c r="J48" s="89">
        <f>IF('СУ-2 '!M18&gt;0,1,0)</f>
        <v>0</v>
      </c>
      <c r="K48" s="89">
        <f>IF('СУ-2 '!N18&gt;0,1,0)</f>
        <v>0</v>
      </c>
      <c r="L48" s="89">
        <f>IF('СУ-2 '!O18&gt;0,1,0)</f>
        <v>0</v>
      </c>
      <c r="M48" s="89">
        <f>IF('СУ-2 '!P18&gt;0,1,0)</f>
        <v>0</v>
      </c>
      <c r="N48" s="89">
        <f>IF('СУ-2 '!Q18&gt;0,1,0)</f>
        <v>0</v>
      </c>
      <c r="O48" s="89">
        <f>IF('СУ-2 '!R18&gt;0,1,0)</f>
        <v>0</v>
      </c>
      <c r="P48" s="89">
        <f>IF('СУ-2 '!S18&gt;0,1,0)</f>
        <v>0</v>
      </c>
      <c r="Q48" s="89">
        <f>IF('СУ-2 '!T18&gt;0,1,0)</f>
        <v>0</v>
      </c>
      <c r="R48" s="89">
        <f>IF('СУ-2 '!U18&gt;0,1,0)</f>
        <v>0</v>
      </c>
      <c r="S48" s="89">
        <f>IF('СУ-2 '!V18&gt;0,1,0)</f>
        <v>0</v>
      </c>
      <c r="T48" s="89">
        <f>IF('СУ-2 '!W18&gt;0,1,0)</f>
        <v>0</v>
      </c>
      <c r="U48" s="89">
        <f>IF('СУ-2 '!X18&gt;0,1,0)</f>
        <v>0</v>
      </c>
      <c r="V48" s="89">
        <f>IF('СУ-2 '!Y18&gt;0,1,0)</f>
        <v>0</v>
      </c>
      <c r="W48" s="89">
        <f>IF('СУ-2 '!Z18&gt;0,1,0)</f>
        <v>0</v>
      </c>
      <c r="X48" s="89">
        <f>IF('СУ-2 '!AA18&gt;0,1,0)</f>
        <v>0</v>
      </c>
      <c r="Y48" s="89">
        <f>IF('СУ-2 '!AB18&gt;0,1,0)</f>
        <v>0</v>
      </c>
      <c r="Z48" s="89">
        <f>IF('СУ-2 '!AC18&gt;0,1,0)</f>
        <v>0</v>
      </c>
      <c r="AA48" s="89">
        <f>IF('СУ-2 '!AD18&gt;0,1,0)</f>
        <v>0</v>
      </c>
      <c r="AB48" s="89">
        <f>IF('СУ-2 '!AE18&gt;0,1,0)</f>
        <v>0</v>
      </c>
      <c r="AC48" s="89">
        <f>IF('СУ-2 '!AF18&gt;0,1,0)</f>
        <v>0</v>
      </c>
      <c r="AD48" s="89">
        <f>IF('СУ-2 '!AG18&gt;0,1,0)</f>
        <v>0</v>
      </c>
      <c r="AE48" s="89">
        <f>IF('СУ-2 '!AH18&gt;0,1,0)</f>
        <v>0</v>
      </c>
      <c r="AF48" s="89">
        <f>IF('СУ-2 '!AI18&gt;0,1,0)</f>
        <v>0</v>
      </c>
      <c r="AG48" s="89">
        <f>IF('СУ-2 '!AJ18&gt;0,1,0)</f>
        <v>0</v>
      </c>
      <c r="AH48" s="89">
        <f>IF('СУ-2 '!AK18&gt;0,1,0)</f>
        <v>0</v>
      </c>
      <c r="AI48" s="89">
        <f>IF('СУ-2 '!AL18&gt;0,1,0)</f>
        <v>0</v>
      </c>
      <c r="AJ48" s="89">
        <f>IF('СУ-2 '!AM18&gt;0,1,0)</f>
        <v>0</v>
      </c>
      <c r="AK48" s="89">
        <f>IF('СУ-2 '!AN18&gt;0,1,0)</f>
        <v>0</v>
      </c>
      <c r="AL48" s="89">
        <f>IF('СУ-2 '!AO18&gt;0,1,0)</f>
        <v>0</v>
      </c>
      <c r="AM48" s="89">
        <f>IF('СУ-2 '!AP18&gt;0,1,0)</f>
        <v>0</v>
      </c>
      <c r="AN48" s="89">
        <f>IF('СУ-2 '!AQ18&gt;0,1,0)</f>
        <v>0</v>
      </c>
      <c r="AO48" s="89">
        <f>IF('СУ-2 '!AR18&gt;0,1,0)</f>
        <v>0</v>
      </c>
      <c r="AP48" s="89">
        <f>IF('СУ-2 '!AS18&gt;0,1,0)</f>
        <v>0</v>
      </c>
      <c r="AQ48" s="89">
        <f>IF('СУ-2 '!AT18&gt;0,1,0)</f>
        <v>0</v>
      </c>
      <c r="AR48" s="89">
        <f>IF('СУ-2 '!AU18&gt;0,1,0)</f>
        <v>0</v>
      </c>
      <c r="AS48" s="89">
        <f>IF('СУ-2 '!AV18&gt;0,1,0)</f>
        <v>0</v>
      </c>
      <c r="AT48" s="89">
        <f>IF('СУ-2 '!AW18&gt;0,1,0)</f>
        <v>0</v>
      </c>
      <c r="AU48" s="89">
        <f>IF('СУ-2 '!AX18&gt;0,1,0)</f>
        <v>0</v>
      </c>
      <c r="AV48" s="89">
        <f>IF('СУ-2 '!AY18&gt;0,1,0)</f>
        <v>0</v>
      </c>
      <c r="AW48" s="89">
        <f>IF('СУ-2 '!AZ18&gt;0,1,0)</f>
        <v>0</v>
      </c>
      <c r="AX48" s="89">
        <f>IF('СУ-2 '!BA18&gt;0,1,0)</f>
        <v>0</v>
      </c>
      <c r="AY48" s="113">
        <f>IF('СУ-2 '!BB18&gt;0,1,0)</f>
        <v>0</v>
      </c>
      <c r="AZ48" s="147"/>
      <c r="BA48" s="147"/>
      <c r="BB48" s="147"/>
      <c r="BC48" s="122">
        <f t="shared" si="1"/>
        <v>0</v>
      </c>
    </row>
    <row r="49" spans="1:55" ht="12.75">
      <c r="A49" s="137">
        <v>13</v>
      </c>
      <c r="B49" s="92">
        <f>IF('СУ-2 '!E19&gt;0,1,0)</f>
        <v>0</v>
      </c>
      <c r="C49" s="89">
        <f>IF('СУ-2 '!F19&gt;0,1,0)</f>
        <v>0</v>
      </c>
      <c r="D49" s="89">
        <f>IF('СУ-2 '!G19&gt;0,1,0)</f>
        <v>0</v>
      </c>
      <c r="E49" s="89">
        <f>IF('СУ-2 '!H19&gt;0,1,0)</f>
        <v>0</v>
      </c>
      <c r="F49" s="89">
        <f>IF('СУ-2 '!I19&gt;0,1,0)</f>
        <v>0</v>
      </c>
      <c r="G49" s="89">
        <f>IF('СУ-2 '!J19&gt;0,1,0)</f>
        <v>0</v>
      </c>
      <c r="H49" s="89">
        <f>IF('СУ-2 '!K19&gt;0,1,0)</f>
        <v>0</v>
      </c>
      <c r="I49" s="89">
        <f>IF('СУ-2 '!L19&gt;0,1,0)</f>
        <v>0</v>
      </c>
      <c r="J49" s="89">
        <f>IF('СУ-2 '!M19&gt;0,1,0)</f>
        <v>0</v>
      </c>
      <c r="K49" s="89">
        <f>IF('СУ-2 '!N19&gt;0,1,0)</f>
        <v>0</v>
      </c>
      <c r="L49" s="89">
        <f>IF('СУ-2 '!O19&gt;0,1,0)</f>
        <v>0</v>
      </c>
      <c r="M49" s="89">
        <f>IF('СУ-2 '!P19&gt;0,1,0)</f>
        <v>0</v>
      </c>
      <c r="N49" s="89">
        <f>IF('СУ-2 '!Q19&gt;0,1,0)</f>
        <v>0</v>
      </c>
      <c r="O49" s="89">
        <f>IF('СУ-2 '!R19&gt;0,1,0)</f>
        <v>0</v>
      </c>
      <c r="P49" s="89">
        <f>IF('СУ-2 '!S19&gt;0,1,0)</f>
        <v>0</v>
      </c>
      <c r="Q49" s="89">
        <f>IF('СУ-2 '!T19&gt;0,1,0)</f>
        <v>0</v>
      </c>
      <c r="R49" s="89">
        <f>IF('СУ-2 '!U19&gt;0,1,0)</f>
        <v>0</v>
      </c>
      <c r="S49" s="89">
        <f>IF('СУ-2 '!V19&gt;0,1,0)</f>
        <v>0</v>
      </c>
      <c r="T49" s="89">
        <f>IF('СУ-2 '!W19&gt;0,1,0)</f>
        <v>0</v>
      </c>
      <c r="U49" s="89">
        <f>IF('СУ-2 '!X19&gt;0,1,0)</f>
        <v>0</v>
      </c>
      <c r="V49" s="89">
        <f>IF('СУ-2 '!Y19&gt;0,1,0)</f>
        <v>0</v>
      </c>
      <c r="W49" s="89">
        <f>IF('СУ-2 '!Z19&gt;0,1,0)</f>
        <v>0</v>
      </c>
      <c r="X49" s="89">
        <f>IF('СУ-2 '!AA19&gt;0,1,0)</f>
        <v>0</v>
      </c>
      <c r="Y49" s="89">
        <f>IF('СУ-2 '!AB19&gt;0,1,0)</f>
        <v>0</v>
      </c>
      <c r="Z49" s="89">
        <f>IF('СУ-2 '!AC19&gt;0,1,0)</f>
        <v>0</v>
      </c>
      <c r="AA49" s="89">
        <f>IF('СУ-2 '!AD19&gt;0,1,0)</f>
        <v>0</v>
      </c>
      <c r="AB49" s="89">
        <f>IF('СУ-2 '!AE19&gt;0,1,0)</f>
        <v>0</v>
      </c>
      <c r="AC49" s="89">
        <f>IF('СУ-2 '!AF19&gt;0,1,0)</f>
        <v>0</v>
      </c>
      <c r="AD49" s="89">
        <f>IF('СУ-2 '!AG19&gt;0,1,0)</f>
        <v>0</v>
      </c>
      <c r="AE49" s="89">
        <f>IF('СУ-2 '!AH19&gt;0,1,0)</f>
        <v>0</v>
      </c>
      <c r="AF49" s="89">
        <f>IF('СУ-2 '!AI19&gt;0,1,0)</f>
        <v>0</v>
      </c>
      <c r="AG49" s="89">
        <f>IF('СУ-2 '!AJ19&gt;0,1,0)</f>
        <v>0</v>
      </c>
      <c r="AH49" s="89">
        <f>IF('СУ-2 '!AK19&gt;0,1,0)</f>
        <v>0</v>
      </c>
      <c r="AI49" s="89">
        <f>IF('СУ-2 '!AL19&gt;0,1,0)</f>
        <v>0</v>
      </c>
      <c r="AJ49" s="89">
        <f>IF('СУ-2 '!AM19&gt;0,1,0)</f>
        <v>0</v>
      </c>
      <c r="AK49" s="89">
        <f>IF('СУ-2 '!AN19&gt;0,1,0)</f>
        <v>0</v>
      </c>
      <c r="AL49" s="89">
        <f>IF('СУ-2 '!AO19&gt;0,1,0)</f>
        <v>0</v>
      </c>
      <c r="AM49" s="89">
        <f>IF('СУ-2 '!AP19&gt;0,1,0)</f>
        <v>0</v>
      </c>
      <c r="AN49" s="89">
        <f>IF('СУ-2 '!AQ19&gt;0,1,0)</f>
        <v>0</v>
      </c>
      <c r="AO49" s="89">
        <f>IF('СУ-2 '!AR19&gt;0,1,0)</f>
        <v>0</v>
      </c>
      <c r="AP49" s="89">
        <f>IF('СУ-2 '!AS19&gt;0,1,0)</f>
        <v>0</v>
      </c>
      <c r="AQ49" s="89">
        <f>IF('СУ-2 '!AT19&gt;0,1,0)</f>
        <v>0</v>
      </c>
      <c r="AR49" s="89">
        <f>IF('СУ-2 '!AU19&gt;0,1,0)</f>
        <v>0</v>
      </c>
      <c r="AS49" s="89">
        <f>IF('СУ-2 '!AV19&gt;0,1,0)</f>
        <v>0</v>
      </c>
      <c r="AT49" s="89">
        <f>IF('СУ-2 '!AW19&gt;0,1,0)</f>
        <v>0</v>
      </c>
      <c r="AU49" s="89">
        <f>IF('СУ-2 '!AX19&gt;0,1,0)</f>
        <v>0</v>
      </c>
      <c r="AV49" s="89">
        <f>IF('СУ-2 '!AY19&gt;0,1,0)</f>
        <v>0</v>
      </c>
      <c r="AW49" s="89">
        <f>IF('СУ-2 '!AZ19&gt;0,1,0)</f>
        <v>0</v>
      </c>
      <c r="AX49" s="89">
        <f>IF('СУ-2 '!BA19&gt;0,1,0)</f>
        <v>0</v>
      </c>
      <c r="AY49" s="113">
        <f>IF('СУ-2 '!BB19&gt;0,1,0)</f>
        <v>0</v>
      </c>
      <c r="AZ49" s="147"/>
      <c r="BA49" s="147"/>
      <c r="BB49" s="147"/>
      <c r="BC49" s="122">
        <f t="shared" si="1"/>
        <v>0</v>
      </c>
    </row>
    <row r="50" spans="1:55" ht="12.75">
      <c r="A50" s="137">
        <v>14</v>
      </c>
      <c r="B50" s="92">
        <f>IF('СУ-2 '!E20&gt;0,1,0)</f>
        <v>0</v>
      </c>
      <c r="C50" s="89">
        <f>IF('СУ-2 '!F20&gt;0,1,0)</f>
        <v>0</v>
      </c>
      <c r="D50" s="89">
        <f>IF('СУ-2 '!G20&gt;0,1,0)</f>
        <v>0</v>
      </c>
      <c r="E50" s="89">
        <f>IF('СУ-2 '!H20&gt;0,1,0)</f>
        <v>0</v>
      </c>
      <c r="F50" s="89">
        <f>IF('СУ-2 '!I20&gt;0,1,0)</f>
        <v>0</v>
      </c>
      <c r="G50" s="89">
        <f>IF('СУ-2 '!J20&gt;0,1,0)</f>
        <v>0</v>
      </c>
      <c r="H50" s="89">
        <f>IF('СУ-2 '!K20&gt;0,1,0)</f>
        <v>0</v>
      </c>
      <c r="I50" s="89">
        <f>IF('СУ-2 '!L20&gt;0,1,0)</f>
        <v>0</v>
      </c>
      <c r="J50" s="89">
        <f>IF('СУ-2 '!M20&gt;0,1,0)</f>
        <v>0</v>
      </c>
      <c r="K50" s="89">
        <f>IF('СУ-2 '!N20&gt;0,1,0)</f>
        <v>0</v>
      </c>
      <c r="L50" s="89">
        <f>IF('СУ-2 '!O20&gt;0,1,0)</f>
        <v>0</v>
      </c>
      <c r="M50" s="89">
        <f>IF('СУ-2 '!P20&gt;0,1,0)</f>
        <v>0</v>
      </c>
      <c r="N50" s="89">
        <f>IF('СУ-2 '!Q20&gt;0,1,0)</f>
        <v>0</v>
      </c>
      <c r="O50" s="89">
        <f>IF('СУ-2 '!R20&gt;0,1,0)</f>
        <v>0</v>
      </c>
      <c r="P50" s="89">
        <f>IF('СУ-2 '!S20&gt;0,1,0)</f>
        <v>0</v>
      </c>
      <c r="Q50" s="89">
        <f>IF('СУ-2 '!T20&gt;0,1,0)</f>
        <v>0</v>
      </c>
      <c r="R50" s="89">
        <f>IF('СУ-2 '!U20&gt;0,1,0)</f>
        <v>0</v>
      </c>
      <c r="S50" s="89">
        <f>IF('СУ-2 '!V20&gt;0,1,0)</f>
        <v>0</v>
      </c>
      <c r="T50" s="89">
        <f>IF('СУ-2 '!W20&gt;0,1,0)</f>
        <v>0</v>
      </c>
      <c r="U50" s="89">
        <f>IF('СУ-2 '!X20&gt;0,1,0)</f>
        <v>0</v>
      </c>
      <c r="V50" s="89">
        <f>IF('СУ-2 '!Y20&gt;0,1,0)</f>
        <v>0</v>
      </c>
      <c r="W50" s="89">
        <f>IF('СУ-2 '!Z20&gt;0,1,0)</f>
        <v>0</v>
      </c>
      <c r="X50" s="89">
        <f>IF('СУ-2 '!AA20&gt;0,1,0)</f>
        <v>0</v>
      </c>
      <c r="Y50" s="89">
        <f>IF('СУ-2 '!AB20&gt;0,1,0)</f>
        <v>0</v>
      </c>
      <c r="Z50" s="89">
        <f>IF('СУ-2 '!AC20&gt;0,1,0)</f>
        <v>0</v>
      </c>
      <c r="AA50" s="89">
        <f>IF('СУ-2 '!AD20&gt;0,1,0)</f>
        <v>0</v>
      </c>
      <c r="AB50" s="89">
        <f>IF('СУ-2 '!AE20&gt;0,1,0)</f>
        <v>0</v>
      </c>
      <c r="AC50" s="89">
        <f>IF('СУ-2 '!AF20&gt;0,1,0)</f>
        <v>0</v>
      </c>
      <c r="AD50" s="89">
        <f>IF('СУ-2 '!AG20&gt;0,1,0)</f>
        <v>0</v>
      </c>
      <c r="AE50" s="89">
        <f>IF('СУ-2 '!AH20&gt;0,1,0)</f>
        <v>0</v>
      </c>
      <c r="AF50" s="89">
        <f>IF('СУ-2 '!AI20&gt;0,1,0)</f>
        <v>0</v>
      </c>
      <c r="AG50" s="89">
        <f>IF('СУ-2 '!AJ20&gt;0,1,0)</f>
        <v>0</v>
      </c>
      <c r="AH50" s="89">
        <f>IF('СУ-2 '!AK20&gt;0,1,0)</f>
        <v>0</v>
      </c>
      <c r="AI50" s="89">
        <f>IF('СУ-2 '!AL20&gt;0,1,0)</f>
        <v>0</v>
      </c>
      <c r="AJ50" s="89">
        <f>IF('СУ-2 '!AM20&gt;0,1,0)</f>
        <v>0</v>
      </c>
      <c r="AK50" s="89">
        <f>IF('СУ-2 '!AN20&gt;0,1,0)</f>
        <v>0</v>
      </c>
      <c r="AL50" s="89">
        <f>IF('СУ-2 '!AO20&gt;0,1,0)</f>
        <v>0</v>
      </c>
      <c r="AM50" s="89">
        <f>IF('СУ-2 '!AP20&gt;0,1,0)</f>
        <v>0</v>
      </c>
      <c r="AN50" s="89">
        <f>IF('СУ-2 '!AQ20&gt;0,1,0)</f>
        <v>0</v>
      </c>
      <c r="AO50" s="89">
        <f>IF('СУ-2 '!AR20&gt;0,1,0)</f>
        <v>0</v>
      </c>
      <c r="AP50" s="89">
        <f>IF('СУ-2 '!AS20&gt;0,1,0)</f>
        <v>0</v>
      </c>
      <c r="AQ50" s="89">
        <f>IF('СУ-2 '!AT20&gt;0,1,0)</f>
        <v>0</v>
      </c>
      <c r="AR50" s="89">
        <f>IF('СУ-2 '!AU20&gt;0,1,0)</f>
        <v>0</v>
      </c>
      <c r="AS50" s="89">
        <f>IF('СУ-2 '!AV20&gt;0,1,0)</f>
        <v>0</v>
      </c>
      <c r="AT50" s="89">
        <f>IF('СУ-2 '!AW20&gt;0,1,0)</f>
        <v>0</v>
      </c>
      <c r="AU50" s="89">
        <f>IF('СУ-2 '!AX20&gt;0,1,0)</f>
        <v>0</v>
      </c>
      <c r="AV50" s="89">
        <f>IF('СУ-2 '!AY20&gt;0,1,0)</f>
        <v>0</v>
      </c>
      <c r="AW50" s="89">
        <f>IF('СУ-2 '!AZ20&gt;0,1,0)</f>
        <v>0</v>
      </c>
      <c r="AX50" s="89">
        <f>IF('СУ-2 '!BA20&gt;0,1,0)</f>
        <v>0</v>
      </c>
      <c r="AY50" s="113">
        <f>IF('СУ-2 '!BB20&gt;0,1,0)</f>
        <v>0</v>
      </c>
      <c r="AZ50" s="147"/>
      <c r="BA50" s="147"/>
      <c r="BB50" s="147"/>
      <c r="BC50" s="122">
        <f t="shared" si="1"/>
        <v>0</v>
      </c>
    </row>
    <row r="51" spans="1:55" ht="12.75">
      <c r="A51" s="137">
        <v>15</v>
      </c>
      <c r="B51" s="92">
        <f>IF('СУ-2 '!E21&gt;0,1,0)</f>
        <v>0</v>
      </c>
      <c r="C51" s="89">
        <f>IF('СУ-2 '!F21&gt;0,1,0)</f>
        <v>0</v>
      </c>
      <c r="D51" s="89">
        <f>IF('СУ-2 '!G21&gt;0,1,0)</f>
        <v>0</v>
      </c>
      <c r="E51" s="89">
        <f>IF('СУ-2 '!H21&gt;0,1,0)</f>
        <v>0</v>
      </c>
      <c r="F51" s="89">
        <f>IF('СУ-2 '!I21&gt;0,1,0)</f>
        <v>0</v>
      </c>
      <c r="G51" s="89">
        <f>IF('СУ-2 '!J21&gt;0,1,0)</f>
        <v>0</v>
      </c>
      <c r="H51" s="89">
        <f>IF('СУ-2 '!K21&gt;0,1,0)</f>
        <v>0</v>
      </c>
      <c r="I51" s="89">
        <f>IF('СУ-2 '!L21&gt;0,1,0)</f>
        <v>0</v>
      </c>
      <c r="J51" s="89">
        <f>IF('СУ-2 '!M21&gt;0,1,0)</f>
        <v>0</v>
      </c>
      <c r="K51" s="89">
        <f>IF('СУ-2 '!N21&gt;0,1,0)</f>
        <v>0</v>
      </c>
      <c r="L51" s="89">
        <f>IF('СУ-2 '!O21&gt;0,1,0)</f>
        <v>0</v>
      </c>
      <c r="M51" s="89">
        <f>IF('СУ-2 '!P21&gt;0,1,0)</f>
        <v>0</v>
      </c>
      <c r="N51" s="89">
        <f>IF('СУ-2 '!Q21&gt;0,1,0)</f>
        <v>0</v>
      </c>
      <c r="O51" s="89">
        <f>IF('СУ-2 '!R21&gt;0,1,0)</f>
        <v>0</v>
      </c>
      <c r="P51" s="89">
        <f>IF('СУ-2 '!S21&gt;0,1,0)</f>
        <v>0</v>
      </c>
      <c r="Q51" s="89">
        <f>IF('СУ-2 '!T21&gt;0,1,0)</f>
        <v>0</v>
      </c>
      <c r="R51" s="89">
        <f>IF('СУ-2 '!U21&gt;0,1,0)</f>
        <v>0</v>
      </c>
      <c r="S51" s="89">
        <f>IF('СУ-2 '!V21&gt;0,1,0)</f>
        <v>0</v>
      </c>
      <c r="T51" s="89">
        <f>IF('СУ-2 '!W21&gt;0,1,0)</f>
        <v>0</v>
      </c>
      <c r="U51" s="89">
        <f>IF('СУ-2 '!X21&gt;0,1,0)</f>
        <v>0</v>
      </c>
      <c r="V51" s="89">
        <f>IF('СУ-2 '!Y21&gt;0,1,0)</f>
        <v>0</v>
      </c>
      <c r="W51" s="89">
        <f>IF('СУ-2 '!Z21&gt;0,1,0)</f>
        <v>0</v>
      </c>
      <c r="X51" s="89">
        <f>IF('СУ-2 '!AA21&gt;0,1,0)</f>
        <v>0</v>
      </c>
      <c r="Y51" s="89">
        <f>IF('СУ-2 '!AB21&gt;0,1,0)</f>
        <v>0</v>
      </c>
      <c r="Z51" s="89">
        <f>IF('СУ-2 '!AC21&gt;0,1,0)</f>
        <v>0</v>
      </c>
      <c r="AA51" s="89">
        <f>IF('СУ-2 '!AD21&gt;0,1,0)</f>
        <v>0</v>
      </c>
      <c r="AB51" s="89">
        <f>IF('СУ-2 '!AE21&gt;0,1,0)</f>
        <v>0</v>
      </c>
      <c r="AC51" s="89">
        <f>IF('СУ-2 '!AF21&gt;0,1,0)</f>
        <v>0</v>
      </c>
      <c r="AD51" s="89">
        <f>IF('СУ-2 '!AG21&gt;0,1,0)</f>
        <v>0</v>
      </c>
      <c r="AE51" s="89">
        <f>IF('СУ-2 '!AH21&gt;0,1,0)</f>
        <v>0</v>
      </c>
      <c r="AF51" s="89">
        <f>IF('СУ-2 '!AI21&gt;0,1,0)</f>
        <v>0</v>
      </c>
      <c r="AG51" s="89">
        <f>IF('СУ-2 '!AJ21&gt;0,1,0)</f>
        <v>0</v>
      </c>
      <c r="AH51" s="89">
        <f>IF('СУ-2 '!AK21&gt;0,1,0)</f>
        <v>0</v>
      </c>
      <c r="AI51" s="89">
        <f>IF('СУ-2 '!AL21&gt;0,1,0)</f>
        <v>0</v>
      </c>
      <c r="AJ51" s="89">
        <f>IF('СУ-2 '!AM21&gt;0,1,0)</f>
        <v>0</v>
      </c>
      <c r="AK51" s="89">
        <f>IF('СУ-2 '!AN21&gt;0,1,0)</f>
        <v>0</v>
      </c>
      <c r="AL51" s="89">
        <f>IF('СУ-2 '!AO21&gt;0,1,0)</f>
        <v>0</v>
      </c>
      <c r="AM51" s="89">
        <f>IF('СУ-2 '!AP21&gt;0,1,0)</f>
        <v>0</v>
      </c>
      <c r="AN51" s="89">
        <f>IF('СУ-2 '!AQ21&gt;0,1,0)</f>
        <v>0</v>
      </c>
      <c r="AO51" s="89">
        <f>IF('СУ-2 '!AR21&gt;0,1,0)</f>
        <v>0</v>
      </c>
      <c r="AP51" s="89">
        <f>IF('СУ-2 '!AS21&gt;0,1,0)</f>
        <v>0</v>
      </c>
      <c r="AQ51" s="89">
        <f>IF('СУ-2 '!AT21&gt;0,1,0)</f>
        <v>0</v>
      </c>
      <c r="AR51" s="89">
        <f>IF('СУ-2 '!AU21&gt;0,1,0)</f>
        <v>0</v>
      </c>
      <c r="AS51" s="89">
        <f>IF('СУ-2 '!AV21&gt;0,1,0)</f>
        <v>0</v>
      </c>
      <c r="AT51" s="89">
        <f>IF('СУ-2 '!AW21&gt;0,1,0)</f>
        <v>0</v>
      </c>
      <c r="AU51" s="89">
        <f>IF('СУ-2 '!AX21&gt;0,1,0)</f>
        <v>0</v>
      </c>
      <c r="AV51" s="89">
        <f>IF('СУ-2 '!AY21&gt;0,1,0)</f>
        <v>0</v>
      </c>
      <c r="AW51" s="89">
        <f>IF('СУ-2 '!AZ21&gt;0,1,0)</f>
        <v>0</v>
      </c>
      <c r="AX51" s="89">
        <f>IF('СУ-2 '!BA21&gt;0,1,0)</f>
        <v>0</v>
      </c>
      <c r="AY51" s="113">
        <f>IF('СУ-2 '!BB21&gt;0,1,0)</f>
        <v>0</v>
      </c>
      <c r="AZ51" s="147"/>
      <c r="BA51" s="147"/>
      <c r="BB51" s="147"/>
      <c r="BC51" s="122">
        <f t="shared" si="1"/>
        <v>0</v>
      </c>
    </row>
    <row r="52" spans="1:55" ht="12.75">
      <c r="A52" s="137">
        <v>16</v>
      </c>
      <c r="B52" s="92">
        <f>IF('СУ-2 '!E22&gt;0,1,0)</f>
        <v>0</v>
      </c>
      <c r="C52" s="89">
        <f>IF('СУ-2 '!F22&gt;0,1,0)</f>
        <v>0</v>
      </c>
      <c r="D52" s="89">
        <f>IF('СУ-2 '!G22&gt;0,1,0)</f>
        <v>0</v>
      </c>
      <c r="E52" s="89">
        <f>IF('СУ-2 '!H22&gt;0,1,0)</f>
        <v>0</v>
      </c>
      <c r="F52" s="89">
        <f>IF('СУ-2 '!I22&gt;0,1,0)</f>
        <v>0</v>
      </c>
      <c r="G52" s="89">
        <f>IF('СУ-2 '!J22&gt;0,1,0)</f>
        <v>0</v>
      </c>
      <c r="H52" s="89">
        <f>IF('СУ-2 '!K22&gt;0,1,0)</f>
        <v>0</v>
      </c>
      <c r="I52" s="89">
        <f>IF('СУ-2 '!L22&gt;0,1,0)</f>
        <v>0</v>
      </c>
      <c r="J52" s="89">
        <f>IF('СУ-2 '!M22&gt;0,1,0)</f>
        <v>0</v>
      </c>
      <c r="K52" s="89">
        <f>IF('СУ-2 '!N22&gt;0,1,0)</f>
        <v>0</v>
      </c>
      <c r="L52" s="89">
        <f>IF('СУ-2 '!O22&gt;0,1,0)</f>
        <v>0</v>
      </c>
      <c r="M52" s="89">
        <f>IF('СУ-2 '!P22&gt;0,1,0)</f>
        <v>0</v>
      </c>
      <c r="N52" s="89">
        <f>IF('СУ-2 '!Q22&gt;0,1,0)</f>
        <v>0</v>
      </c>
      <c r="O52" s="89">
        <f>IF('СУ-2 '!R22&gt;0,1,0)</f>
        <v>0</v>
      </c>
      <c r="P52" s="89">
        <f>IF('СУ-2 '!S22&gt;0,1,0)</f>
        <v>0</v>
      </c>
      <c r="Q52" s="89">
        <f>IF('СУ-2 '!T22&gt;0,1,0)</f>
        <v>0</v>
      </c>
      <c r="R52" s="89">
        <f>IF('СУ-2 '!U22&gt;0,1,0)</f>
        <v>0</v>
      </c>
      <c r="S52" s="89">
        <f>IF('СУ-2 '!V22&gt;0,1,0)</f>
        <v>0</v>
      </c>
      <c r="T52" s="89">
        <f>IF('СУ-2 '!W22&gt;0,1,0)</f>
        <v>0</v>
      </c>
      <c r="U52" s="89">
        <f>IF('СУ-2 '!X22&gt;0,1,0)</f>
        <v>0</v>
      </c>
      <c r="V52" s="89">
        <f>IF('СУ-2 '!Y22&gt;0,1,0)</f>
        <v>0</v>
      </c>
      <c r="W52" s="89">
        <f>IF('СУ-2 '!Z22&gt;0,1,0)</f>
        <v>0</v>
      </c>
      <c r="X52" s="89">
        <f>IF('СУ-2 '!AA22&gt;0,1,0)</f>
        <v>0</v>
      </c>
      <c r="Y52" s="89">
        <f>IF('СУ-2 '!AB22&gt;0,1,0)</f>
        <v>0</v>
      </c>
      <c r="Z52" s="89">
        <f>IF('СУ-2 '!AC22&gt;0,1,0)</f>
        <v>0</v>
      </c>
      <c r="AA52" s="89">
        <f>IF('СУ-2 '!AD22&gt;0,1,0)</f>
        <v>0</v>
      </c>
      <c r="AB52" s="89">
        <f>IF('СУ-2 '!AE22&gt;0,1,0)</f>
        <v>0</v>
      </c>
      <c r="AC52" s="89">
        <f>IF('СУ-2 '!AF22&gt;0,1,0)</f>
        <v>0</v>
      </c>
      <c r="AD52" s="89">
        <f>IF('СУ-2 '!AG22&gt;0,1,0)</f>
        <v>0</v>
      </c>
      <c r="AE52" s="89">
        <f>IF('СУ-2 '!AH22&gt;0,1,0)</f>
        <v>0</v>
      </c>
      <c r="AF52" s="89">
        <f>IF('СУ-2 '!AI22&gt;0,1,0)</f>
        <v>0</v>
      </c>
      <c r="AG52" s="89">
        <f>IF('СУ-2 '!AJ22&gt;0,1,0)</f>
        <v>0</v>
      </c>
      <c r="AH52" s="89">
        <f>IF('СУ-2 '!AK22&gt;0,1,0)</f>
        <v>0</v>
      </c>
      <c r="AI52" s="89">
        <f>IF('СУ-2 '!AL22&gt;0,1,0)</f>
        <v>0</v>
      </c>
      <c r="AJ52" s="89">
        <f>IF('СУ-2 '!AM22&gt;0,1,0)</f>
        <v>0</v>
      </c>
      <c r="AK52" s="89">
        <f>IF('СУ-2 '!AN22&gt;0,1,0)</f>
        <v>0</v>
      </c>
      <c r="AL52" s="89">
        <f>IF('СУ-2 '!AO22&gt;0,1,0)</f>
        <v>0</v>
      </c>
      <c r="AM52" s="89">
        <f>IF('СУ-2 '!AP22&gt;0,1,0)</f>
        <v>0</v>
      </c>
      <c r="AN52" s="89">
        <f>IF('СУ-2 '!AQ22&gt;0,1,0)</f>
        <v>0</v>
      </c>
      <c r="AO52" s="89">
        <f>IF('СУ-2 '!AR22&gt;0,1,0)</f>
        <v>0</v>
      </c>
      <c r="AP52" s="89">
        <f>IF('СУ-2 '!AS22&gt;0,1,0)</f>
        <v>0</v>
      </c>
      <c r="AQ52" s="89">
        <f>IF('СУ-2 '!AT22&gt;0,1,0)</f>
        <v>0</v>
      </c>
      <c r="AR52" s="89">
        <f>IF('СУ-2 '!AU22&gt;0,1,0)</f>
        <v>0</v>
      </c>
      <c r="AS52" s="89">
        <f>IF('СУ-2 '!AV22&gt;0,1,0)</f>
        <v>0</v>
      </c>
      <c r="AT52" s="89">
        <f>IF('СУ-2 '!AW22&gt;0,1,0)</f>
        <v>0</v>
      </c>
      <c r="AU52" s="89">
        <f>IF('СУ-2 '!AX22&gt;0,1,0)</f>
        <v>0</v>
      </c>
      <c r="AV52" s="89">
        <f>IF('СУ-2 '!AY22&gt;0,1,0)</f>
        <v>0</v>
      </c>
      <c r="AW52" s="89">
        <f>IF('СУ-2 '!AZ22&gt;0,1,0)</f>
        <v>0</v>
      </c>
      <c r="AX52" s="89">
        <f>IF('СУ-2 '!BA22&gt;0,1,0)</f>
        <v>0</v>
      </c>
      <c r="AY52" s="113">
        <f>IF('СУ-2 '!BB22&gt;0,1,0)</f>
        <v>0</v>
      </c>
      <c r="AZ52" s="147"/>
      <c r="BA52" s="147"/>
      <c r="BB52" s="147"/>
      <c r="BC52" s="122">
        <f t="shared" si="1"/>
        <v>0</v>
      </c>
    </row>
    <row r="53" spans="1:55" ht="12.75">
      <c r="A53" s="137">
        <v>17</v>
      </c>
      <c r="B53" s="92">
        <f>IF('СУ-2 '!E23&gt;0,1,0)</f>
        <v>0</v>
      </c>
      <c r="C53" s="89">
        <f>IF('СУ-2 '!F23&gt;0,1,0)</f>
        <v>0</v>
      </c>
      <c r="D53" s="89">
        <f>IF('СУ-2 '!G23&gt;0,1,0)</f>
        <v>0</v>
      </c>
      <c r="E53" s="89">
        <f>IF('СУ-2 '!H23&gt;0,1,0)</f>
        <v>0</v>
      </c>
      <c r="F53" s="89">
        <f>IF('СУ-2 '!I23&gt;0,1,0)</f>
        <v>0</v>
      </c>
      <c r="G53" s="89">
        <f>IF('СУ-2 '!J23&gt;0,1,0)</f>
        <v>0</v>
      </c>
      <c r="H53" s="89">
        <f>IF('СУ-2 '!K23&gt;0,1,0)</f>
        <v>0</v>
      </c>
      <c r="I53" s="89">
        <f>IF('СУ-2 '!L23&gt;0,1,0)</f>
        <v>0</v>
      </c>
      <c r="J53" s="89">
        <f>IF('СУ-2 '!M23&gt;0,1,0)</f>
        <v>0</v>
      </c>
      <c r="K53" s="89">
        <f>IF('СУ-2 '!N23&gt;0,1,0)</f>
        <v>0</v>
      </c>
      <c r="L53" s="89">
        <f>IF('СУ-2 '!O23&gt;0,1,0)</f>
        <v>0</v>
      </c>
      <c r="M53" s="89">
        <f>IF('СУ-2 '!P23&gt;0,1,0)</f>
        <v>0</v>
      </c>
      <c r="N53" s="89">
        <f>IF('СУ-2 '!Q23&gt;0,1,0)</f>
        <v>0</v>
      </c>
      <c r="O53" s="89">
        <f>IF('СУ-2 '!R23&gt;0,1,0)</f>
        <v>0</v>
      </c>
      <c r="P53" s="89">
        <f>IF('СУ-2 '!S23&gt;0,1,0)</f>
        <v>0</v>
      </c>
      <c r="Q53" s="89">
        <f>IF('СУ-2 '!T23&gt;0,1,0)</f>
        <v>0</v>
      </c>
      <c r="R53" s="89">
        <f>IF('СУ-2 '!U23&gt;0,1,0)</f>
        <v>0</v>
      </c>
      <c r="S53" s="89">
        <f>IF('СУ-2 '!V23&gt;0,1,0)</f>
        <v>0</v>
      </c>
      <c r="T53" s="89">
        <f>IF('СУ-2 '!W23&gt;0,1,0)</f>
        <v>0</v>
      </c>
      <c r="U53" s="89">
        <f>IF('СУ-2 '!X23&gt;0,1,0)</f>
        <v>0</v>
      </c>
      <c r="V53" s="89">
        <f>IF('СУ-2 '!Y23&gt;0,1,0)</f>
        <v>0</v>
      </c>
      <c r="W53" s="89">
        <f>IF('СУ-2 '!Z23&gt;0,1,0)</f>
        <v>0</v>
      </c>
      <c r="X53" s="89">
        <f>IF('СУ-2 '!AA23&gt;0,1,0)</f>
        <v>0</v>
      </c>
      <c r="Y53" s="89">
        <f>IF('СУ-2 '!AB23&gt;0,1,0)</f>
        <v>0</v>
      </c>
      <c r="Z53" s="89">
        <f>IF('СУ-2 '!AC23&gt;0,1,0)</f>
        <v>0</v>
      </c>
      <c r="AA53" s="89">
        <f>IF('СУ-2 '!AD23&gt;0,1,0)</f>
        <v>0</v>
      </c>
      <c r="AB53" s="89">
        <f>IF('СУ-2 '!AE23&gt;0,1,0)</f>
        <v>0</v>
      </c>
      <c r="AC53" s="89">
        <f>IF('СУ-2 '!AF23&gt;0,1,0)</f>
        <v>0</v>
      </c>
      <c r="AD53" s="89">
        <f>IF('СУ-2 '!AG23&gt;0,1,0)</f>
        <v>0</v>
      </c>
      <c r="AE53" s="89">
        <f>IF('СУ-2 '!AH23&gt;0,1,0)</f>
        <v>0</v>
      </c>
      <c r="AF53" s="89">
        <f>IF('СУ-2 '!AI23&gt;0,1,0)</f>
        <v>0</v>
      </c>
      <c r="AG53" s="89">
        <f>IF('СУ-2 '!AJ23&gt;0,1,0)</f>
        <v>0</v>
      </c>
      <c r="AH53" s="89">
        <f>IF('СУ-2 '!AK23&gt;0,1,0)</f>
        <v>0</v>
      </c>
      <c r="AI53" s="89">
        <f>IF('СУ-2 '!AL23&gt;0,1,0)</f>
        <v>0</v>
      </c>
      <c r="AJ53" s="89">
        <f>IF('СУ-2 '!AM23&gt;0,1,0)</f>
        <v>0</v>
      </c>
      <c r="AK53" s="89">
        <f>IF('СУ-2 '!AN23&gt;0,1,0)</f>
        <v>0</v>
      </c>
      <c r="AL53" s="89">
        <f>IF('СУ-2 '!AO23&gt;0,1,0)</f>
        <v>0</v>
      </c>
      <c r="AM53" s="89">
        <f>IF('СУ-2 '!AP23&gt;0,1,0)</f>
        <v>0</v>
      </c>
      <c r="AN53" s="89">
        <f>IF('СУ-2 '!AQ23&gt;0,1,0)</f>
        <v>0</v>
      </c>
      <c r="AO53" s="89">
        <f>IF('СУ-2 '!AR23&gt;0,1,0)</f>
        <v>0</v>
      </c>
      <c r="AP53" s="89">
        <f>IF('СУ-2 '!AS23&gt;0,1,0)</f>
        <v>0</v>
      </c>
      <c r="AQ53" s="89">
        <f>IF('СУ-2 '!AT23&gt;0,1,0)</f>
        <v>0</v>
      </c>
      <c r="AR53" s="89">
        <f>IF('СУ-2 '!AU23&gt;0,1,0)</f>
        <v>0</v>
      </c>
      <c r="AS53" s="89">
        <f>IF('СУ-2 '!AV23&gt;0,1,0)</f>
        <v>0</v>
      </c>
      <c r="AT53" s="89">
        <f>IF('СУ-2 '!AW23&gt;0,1,0)</f>
        <v>0</v>
      </c>
      <c r="AU53" s="89">
        <f>IF('СУ-2 '!AX23&gt;0,1,0)</f>
        <v>0</v>
      </c>
      <c r="AV53" s="89">
        <f>IF('СУ-2 '!AY23&gt;0,1,0)</f>
        <v>0</v>
      </c>
      <c r="AW53" s="89">
        <f>IF('СУ-2 '!AZ23&gt;0,1,0)</f>
        <v>0</v>
      </c>
      <c r="AX53" s="89">
        <f>IF('СУ-2 '!BA23&gt;0,1,0)</f>
        <v>0</v>
      </c>
      <c r="AY53" s="113">
        <f>IF('СУ-2 '!BB23&gt;0,1,0)</f>
        <v>0</v>
      </c>
      <c r="AZ53" s="147"/>
      <c r="BA53" s="147"/>
      <c r="BB53" s="147"/>
      <c r="BC53" s="122">
        <f t="shared" si="1"/>
        <v>0</v>
      </c>
    </row>
    <row r="54" spans="1:55" ht="12.75">
      <c r="A54" s="137">
        <v>18</v>
      </c>
      <c r="B54" s="92">
        <f>IF('СУ-2 '!E24&gt;0,1,0)</f>
        <v>0</v>
      </c>
      <c r="C54" s="89">
        <f>IF('СУ-2 '!F24&gt;0,1,0)</f>
        <v>0</v>
      </c>
      <c r="D54" s="89">
        <f>IF('СУ-2 '!G24&gt;0,1,0)</f>
        <v>0</v>
      </c>
      <c r="E54" s="89">
        <f>IF('СУ-2 '!H24&gt;0,1,0)</f>
        <v>0</v>
      </c>
      <c r="F54" s="89">
        <f>IF('СУ-2 '!I24&gt;0,1,0)</f>
        <v>0</v>
      </c>
      <c r="G54" s="89">
        <f>IF('СУ-2 '!J24&gt;0,1,0)</f>
        <v>0</v>
      </c>
      <c r="H54" s="89">
        <f>IF('СУ-2 '!K24&gt;0,1,0)</f>
        <v>0</v>
      </c>
      <c r="I54" s="89">
        <f>IF('СУ-2 '!L24&gt;0,1,0)</f>
        <v>0</v>
      </c>
      <c r="J54" s="89">
        <f>IF('СУ-2 '!M24&gt;0,1,0)</f>
        <v>0</v>
      </c>
      <c r="K54" s="89">
        <f>IF('СУ-2 '!N24&gt;0,1,0)</f>
        <v>0</v>
      </c>
      <c r="L54" s="89">
        <f>IF('СУ-2 '!O24&gt;0,1,0)</f>
        <v>0</v>
      </c>
      <c r="M54" s="89">
        <f>IF('СУ-2 '!P24&gt;0,1,0)</f>
        <v>0</v>
      </c>
      <c r="N54" s="89">
        <f>IF('СУ-2 '!Q24&gt;0,1,0)</f>
        <v>0</v>
      </c>
      <c r="O54" s="89">
        <f>IF('СУ-2 '!R24&gt;0,1,0)</f>
        <v>0</v>
      </c>
      <c r="P54" s="89">
        <f>IF('СУ-2 '!S24&gt;0,1,0)</f>
        <v>0</v>
      </c>
      <c r="Q54" s="89">
        <f>IF('СУ-2 '!T24&gt;0,1,0)</f>
        <v>0</v>
      </c>
      <c r="R54" s="89">
        <f>IF('СУ-2 '!U24&gt;0,1,0)</f>
        <v>0</v>
      </c>
      <c r="S54" s="89">
        <f>IF('СУ-2 '!V24&gt;0,1,0)</f>
        <v>0</v>
      </c>
      <c r="T54" s="89">
        <f>IF('СУ-2 '!W24&gt;0,1,0)</f>
        <v>0</v>
      </c>
      <c r="U54" s="89">
        <f>IF('СУ-2 '!X24&gt;0,1,0)</f>
        <v>0</v>
      </c>
      <c r="V54" s="89">
        <f>IF('СУ-2 '!Y24&gt;0,1,0)</f>
        <v>0</v>
      </c>
      <c r="W54" s="89">
        <f>IF('СУ-2 '!Z24&gt;0,1,0)</f>
        <v>0</v>
      </c>
      <c r="X54" s="89">
        <f>IF('СУ-2 '!AA24&gt;0,1,0)</f>
        <v>0</v>
      </c>
      <c r="Y54" s="89">
        <f>IF('СУ-2 '!AB24&gt;0,1,0)</f>
        <v>0</v>
      </c>
      <c r="Z54" s="89">
        <f>IF('СУ-2 '!AC24&gt;0,1,0)</f>
        <v>0</v>
      </c>
      <c r="AA54" s="89">
        <f>IF('СУ-2 '!AD24&gt;0,1,0)</f>
        <v>0</v>
      </c>
      <c r="AB54" s="89">
        <f>IF('СУ-2 '!AE24&gt;0,1,0)</f>
        <v>0</v>
      </c>
      <c r="AC54" s="89">
        <f>IF('СУ-2 '!AF24&gt;0,1,0)</f>
        <v>0</v>
      </c>
      <c r="AD54" s="89">
        <f>IF('СУ-2 '!AG24&gt;0,1,0)</f>
        <v>0</v>
      </c>
      <c r="AE54" s="89">
        <f>IF('СУ-2 '!AH24&gt;0,1,0)</f>
        <v>0</v>
      </c>
      <c r="AF54" s="89">
        <f>IF('СУ-2 '!AI24&gt;0,1,0)</f>
        <v>0</v>
      </c>
      <c r="AG54" s="89">
        <f>IF('СУ-2 '!AJ24&gt;0,1,0)</f>
        <v>0</v>
      </c>
      <c r="AH54" s="89">
        <f>IF('СУ-2 '!AK24&gt;0,1,0)</f>
        <v>0</v>
      </c>
      <c r="AI54" s="89">
        <f>IF('СУ-2 '!AL24&gt;0,1,0)</f>
        <v>0</v>
      </c>
      <c r="AJ54" s="89">
        <f>IF('СУ-2 '!AM24&gt;0,1,0)</f>
        <v>0</v>
      </c>
      <c r="AK54" s="89">
        <f>IF('СУ-2 '!AN24&gt;0,1,0)</f>
        <v>0</v>
      </c>
      <c r="AL54" s="89">
        <f>IF('СУ-2 '!AO24&gt;0,1,0)</f>
        <v>0</v>
      </c>
      <c r="AM54" s="89">
        <f>IF('СУ-2 '!AP24&gt;0,1,0)</f>
        <v>0</v>
      </c>
      <c r="AN54" s="89">
        <f>IF('СУ-2 '!AQ24&gt;0,1,0)</f>
        <v>0</v>
      </c>
      <c r="AO54" s="89">
        <f>IF('СУ-2 '!AR24&gt;0,1,0)</f>
        <v>0</v>
      </c>
      <c r="AP54" s="89">
        <f>IF('СУ-2 '!AS24&gt;0,1,0)</f>
        <v>0</v>
      </c>
      <c r="AQ54" s="89">
        <f>IF('СУ-2 '!AT24&gt;0,1,0)</f>
        <v>0</v>
      </c>
      <c r="AR54" s="89">
        <f>IF('СУ-2 '!AU24&gt;0,1,0)</f>
        <v>0</v>
      </c>
      <c r="AS54" s="89">
        <f>IF('СУ-2 '!AV24&gt;0,1,0)</f>
        <v>0</v>
      </c>
      <c r="AT54" s="89">
        <f>IF('СУ-2 '!AW24&gt;0,1,0)</f>
        <v>0</v>
      </c>
      <c r="AU54" s="89">
        <f>IF('СУ-2 '!AX24&gt;0,1,0)</f>
        <v>0</v>
      </c>
      <c r="AV54" s="89">
        <f>IF('СУ-2 '!AY24&gt;0,1,0)</f>
        <v>0</v>
      </c>
      <c r="AW54" s="89">
        <f>IF('СУ-2 '!AZ24&gt;0,1,0)</f>
        <v>0</v>
      </c>
      <c r="AX54" s="89">
        <f>IF('СУ-2 '!BA24&gt;0,1,0)</f>
        <v>0</v>
      </c>
      <c r="AY54" s="113">
        <f>IF('СУ-2 '!BB24&gt;0,1,0)</f>
        <v>0</v>
      </c>
      <c r="AZ54" s="147"/>
      <c r="BA54" s="147"/>
      <c r="BB54" s="147"/>
      <c r="BC54" s="122">
        <f t="shared" si="1"/>
        <v>0</v>
      </c>
    </row>
    <row r="55" spans="1:55" ht="12.75">
      <c r="A55" s="137">
        <v>19</v>
      </c>
      <c r="B55" s="92">
        <f>IF('СУ-2 '!E25&gt;0,1,0)</f>
        <v>0</v>
      </c>
      <c r="C55" s="89">
        <f>IF('СУ-2 '!F25&gt;0,1,0)</f>
        <v>0</v>
      </c>
      <c r="D55" s="89">
        <f>IF('СУ-2 '!G25&gt;0,1,0)</f>
        <v>0</v>
      </c>
      <c r="E55" s="89">
        <f>IF('СУ-2 '!H25&gt;0,1,0)</f>
        <v>0</v>
      </c>
      <c r="F55" s="89">
        <f>IF('СУ-2 '!I25&gt;0,1,0)</f>
        <v>0</v>
      </c>
      <c r="G55" s="89">
        <f>IF('СУ-2 '!J25&gt;0,1,0)</f>
        <v>0</v>
      </c>
      <c r="H55" s="89">
        <f>IF('СУ-2 '!K25&gt;0,1,0)</f>
        <v>0</v>
      </c>
      <c r="I55" s="89">
        <f>IF('СУ-2 '!L25&gt;0,1,0)</f>
        <v>0</v>
      </c>
      <c r="J55" s="89">
        <f>IF('СУ-2 '!M25&gt;0,1,0)</f>
        <v>0</v>
      </c>
      <c r="K55" s="89">
        <f>IF('СУ-2 '!N25&gt;0,1,0)</f>
        <v>0</v>
      </c>
      <c r="L55" s="89">
        <f>IF('СУ-2 '!O25&gt;0,1,0)</f>
        <v>0</v>
      </c>
      <c r="M55" s="89">
        <f>IF('СУ-2 '!P25&gt;0,1,0)</f>
        <v>0</v>
      </c>
      <c r="N55" s="89">
        <f>IF('СУ-2 '!Q25&gt;0,1,0)</f>
        <v>0</v>
      </c>
      <c r="O55" s="89">
        <f>IF('СУ-2 '!R25&gt;0,1,0)</f>
        <v>0</v>
      </c>
      <c r="P55" s="89">
        <f>IF('СУ-2 '!S25&gt;0,1,0)</f>
        <v>0</v>
      </c>
      <c r="Q55" s="89">
        <f>IF('СУ-2 '!T25&gt;0,1,0)</f>
        <v>0</v>
      </c>
      <c r="R55" s="89">
        <f>IF('СУ-2 '!U25&gt;0,1,0)</f>
        <v>0</v>
      </c>
      <c r="S55" s="89">
        <f>IF('СУ-2 '!V25&gt;0,1,0)</f>
        <v>0</v>
      </c>
      <c r="T55" s="89">
        <f>IF('СУ-2 '!W25&gt;0,1,0)</f>
        <v>0</v>
      </c>
      <c r="U55" s="89">
        <f>IF('СУ-2 '!X25&gt;0,1,0)</f>
        <v>0</v>
      </c>
      <c r="V55" s="89">
        <f>IF('СУ-2 '!Y25&gt;0,1,0)</f>
        <v>0</v>
      </c>
      <c r="W55" s="89">
        <f>IF('СУ-2 '!Z25&gt;0,1,0)</f>
        <v>0</v>
      </c>
      <c r="X55" s="89">
        <f>IF('СУ-2 '!AA25&gt;0,1,0)</f>
        <v>0</v>
      </c>
      <c r="Y55" s="89">
        <f>IF('СУ-2 '!AB25&gt;0,1,0)</f>
        <v>0</v>
      </c>
      <c r="Z55" s="89">
        <f>IF('СУ-2 '!AC25&gt;0,1,0)</f>
        <v>0</v>
      </c>
      <c r="AA55" s="89">
        <f>IF('СУ-2 '!AD25&gt;0,1,0)</f>
        <v>0</v>
      </c>
      <c r="AB55" s="89">
        <f>IF('СУ-2 '!AE25&gt;0,1,0)</f>
        <v>0</v>
      </c>
      <c r="AC55" s="89">
        <f>IF('СУ-2 '!AF25&gt;0,1,0)</f>
        <v>0</v>
      </c>
      <c r="AD55" s="89">
        <f>IF('СУ-2 '!AG25&gt;0,1,0)</f>
        <v>0</v>
      </c>
      <c r="AE55" s="89">
        <f>IF('СУ-2 '!AH25&gt;0,1,0)</f>
        <v>0</v>
      </c>
      <c r="AF55" s="89">
        <f>IF('СУ-2 '!AI25&gt;0,1,0)</f>
        <v>0</v>
      </c>
      <c r="AG55" s="89">
        <f>IF('СУ-2 '!AJ25&gt;0,1,0)</f>
        <v>0</v>
      </c>
      <c r="AH55" s="89">
        <f>IF('СУ-2 '!AK25&gt;0,1,0)</f>
        <v>0</v>
      </c>
      <c r="AI55" s="89">
        <f>IF('СУ-2 '!AL25&gt;0,1,0)</f>
        <v>0</v>
      </c>
      <c r="AJ55" s="89">
        <f>IF('СУ-2 '!AM25&gt;0,1,0)</f>
        <v>0</v>
      </c>
      <c r="AK55" s="89">
        <f>IF('СУ-2 '!AN25&gt;0,1,0)</f>
        <v>0</v>
      </c>
      <c r="AL55" s="89">
        <f>IF('СУ-2 '!AO25&gt;0,1,0)</f>
        <v>0</v>
      </c>
      <c r="AM55" s="89">
        <f>IF('СУ-2 '!AP25&gt;0,1,0)</f>
        <v>0</v>
      </c>
      <c r="AN55" s="89">
        <f>IF('СУ-2 '!AQ25&gt;0,1,0)</f>
        <v>0</v>
      </c>
      <c r="AO55" s="89">
        <f>IF('СУ-2 '!AR25&gt;0,1,0)</f>
        <v>0</v>
      </c>
      <c r="AP55" s="89">
        <f>IF('СУ-2 '!AS25&gt;0,1,0)</f>
        <v>0</v>
      </c>
      <c r="AQ55" s="89">
        <f>IF('СУ-2 '!AT25&gt;0,1,0)</f>
        <v>0</v>
      </c>
      <c r="AR55" s="89">
        <f>IF('СУ-2 '!AU25&gt;0,1,0)</f>
        <v>0</v>
      </c>
      <c r="AS55" s="89">
        <f>IF('СУ-2 '!AV25&gt;0,1,0)</f>
        <v>0</v>
      </c>
      <c r="AT55" s="89">
        <f>IF('СУ-2 '!AW25&gt;0,1,0)</f>
        <v>0</v>
      </c>
      <c r="AU55" s="89">
        <f>IF('СУ-2 '!AX25&gt;0,1,0)</f>
        <v>0</v>
      </c>
      <c r="AV55" s="89">
        <f>IF('СУ-2 '!AY25&gt;0,1,0)</f>
        <v>0</v>
      </c>
      <c r="AW55" s="89">
        <f>IF('СУ-2 '!AZ25&gt;0,1,0)</f>
        <v>0</v>
      </c>
      <c r="AX55" s="89">
        <f>IF('СУ-2 '!BA25&gt;0,1,0)</f>
        <v>0</v>
      </c>
      <c r="AY55" s="113">
        <f>IF('СУ-2 '!BB25&gt;0,1,0)</f>
        <v>0</v>
      </c>
      <c r="AZ55" s="147"/>
      <c r="BA55" s="147"/>
      <c r="BB55" s="147"/>
      <c r="BC55" s="122">
        <f t="shared" si="1"/>
        <v>0</v>
      </c>
    </row>
    <row r="56" spans="1:55" ht="12.75">
      <c r="A56" s="137">
        <v>20</v>
      </c>
      <c r="B56" s="92">
        <f>IF('СУ-2 '!E26&gt;0,1,0)</f>
        <v>0</v>
      </c>
      <c r="C56" s="89">
        <f>IF('СУ-2 '!F26&gt;0,1,0)</f>
        <v>0</v>
      </c>
      <c r="D56" s="89">
        <f>IF('СУ-2 '!G26&gt;0,1,0)</f>
        <v>0</v>
      </c>
      <c r="E56" s="89">
        <f>IF('СУ-2 '!H26&gt;0,1,0)</f>
        <v>0</v>
      </c>
      <c r="F56" s="89">
        <f>IF('СУ-2 '!I26&gt;0,1,0)</f>
        <v>0</v>
      </c>
      <c r="G56" s="89">
        <f>IF('СУ-2 '!J26&gt;0,1,0)</f>
        <v>0</v>
      </c>
      <c r="H56" s="89">
        <f>IF('СУ-2 '!K26&gt;0,1,0)</f>
        <v>0</v>
      </c>
      <c r="I56" s="89">
        <f>IF('СУ-2 '!L26&gt;0,1,0)</f>
        <v>0</v>
      </c>
      <c r="J56" s="89">
        <f>IF('СУ-2 '!M26&gt;0,1,0)</f>
        <v>0</v>
      </c>
      <c r="K56" s="89">
        <f>IF('СУ-2 '!N26&gt;0,1,0)</f>
        <v>0</v>
      </c>
      <c r="L56" s="89">
        <f>IF('СУ-2 '!O26&gt;0,1,0)</f>
        <v>0</v>
      </c>
      <c r="M56" s="89">
        <f>IF('СУ-2 '!P26&gt;0,1,0)</f>
        <v>0</v>
      </c>
      <c r="N56" s="89">
        <f>IF('СУ-2 '!Q26&gt;0,1,0)</f>
        <v>0</v>
      </c>
      <c r="O56" s="89">
        <f>IF('СУ-2 '!R26&gt;0,1,0)</f>
        <v>0</v>
      </c>
      <c r="P56" s="89">
        <f>IF('СУ-2 '!S26&gt;0,1,0)</f>
        <v>0</v>
      </c>
      <c r="Q56" s="89">
        <f>IF('СУ-2 '!T26&gt;0,1,0)</f>
        <v>0</v>
      </c>
      <c r="R56" s="89">
        <f>IF('СУ-2 '!U26&gt;0,1,0)</f>
        <v>0</v>
      </c>
      <c r="S56" s="89">
        <f>IF('СУ-2 '!V26&gt;0,1,0)</f>
        <v>0</v>
      </c>
      <c r="T56" s="89">
        <f>IF('СУ-2 '!W26&gt;0,1,0)</f>
        <v>0</v>
      </c>
      <c r="U56" s="89">
        <f>IF('СУ-2 '!X26&gt;0,1,0)</f>
        <v>0</v>
      </c>
      <c r="V56" s="89">
        <f>IF('СУ-2 '!Y26&gt;0,1,0)</f>
        <v>0</v>
      </c>
      <c r="W56" s="89">
        <f>IF('СУ-2 '!Z26&gt;0,1,0)</f>
        <v>0</v>
      </c>
      <c r="X56" s="89">
        <f>IF('СУ-2 '!AA26&gt;0,1,0)</f>
        <v>0</v>
      </c>
      <c r="Y56" s="89">
        <f>IF('СУ-2 '!AB26&gt;0,1,0)</f>
        <v>0</v>
      </c>
      <c r="Z56" s="89">
        <f>IF('СУ-2 '!AC26&gt;0,1,0)</f>
        <v>0</v>
      </c>
      <c r="AA56" s="89">
        <f>IF('СУ-2 '!AD26&gt;0,1,0)</f>
        <v>0</v>
      </c>
      <c r="AB56" s="89">
        <f>IF('СУ-2 '!AE26&gt;0,1,0)</f>
        <v>0</v>
      </c>
      <c r="AC56" s="89">
        <f>IF('СУ-2 '!AF26&gt;0,1,0)</f>
        <v>0</v>
      </c>
      <c r="AD56" s="89">
        <f>IF('СУ-2 '!AG26&gt;0,1,0)</f>
        <v>0</v>
      </c>
      <c r="AE56" s="89">
        <f>IF('СУ-2 '!AH26&gt;0,1,0)</f>
        <v>0</v>
      </c>
      <c r="AF56" s="89">
        <f>IF('СУ-2 '!AI26&gt;0,1,0)</f>
        <v>0</v>
      </c>
      <c r="AG56" s="89">
        <f>IF('СУ-2 '!AJ26&gt;0,1,0)</f>
        <v>0</v>
      </c>
      <c r="AH56" s="89">
        <f>IF('СУ-2 '!AK26&gt;0,1,0)</f>
        <v>0</v>
      </c>
      <c r="AI56" s="89">
        <f>IF('СУ-2 '!AL26&gt;0,1,0)</f>
        <v>0</v>
      </c>
      <c r="AJ56" s="89">
        <f>IF('СУ-2 '!AM26&gt;0,1,0)</f>
        <v>0</v>
      </c>
      <c r="AK56" s="89">
        <f>IF('СУ-2 '!AN26&gt;0,1,0)</f>
        <v>0</v>
      </c>
      <c r="AL56" s="89">
        <f>IF('СУ-2 '!AO26&gt;0,1,0)</f>
        <v>0</v>
      </c>
      <c r="AM56" s="89">
        <f>IF('СУ-2 '!AP26&gt;0,1,0)</f>
        <v>0</v>
      </c>
      <c r="AN56" s="89">
        <f>IF('СУ-2 '!AQ26&gt;0,1,0)</f>
        <v>0</v>
      </c>
      <c r="AO56" s="89">
        <f>IF('СУ-2 '!AR26&gt;0,1,0)</f>
        <v>0</v>
      </c>
      <c r="AP56" s="89">
        <f>IF('СУ-2 '!AS26&gt;0,1,0)</f>
        <v>0</v>
      </c>
      <c r="AQ56" s="89">
        <f>IF('СУ-2 '!AT26&gt;0,1,0)</f>
        <v>0</v>
      </c>
      <c r="AR56" s="89">
        <f>IF('СУ-2 '!AU26&gt;0,1,0)</f>
        <v>0</v>
      </c>
      <c r="AS56" s="89">
        <f>IF('СУ-2 '!AV26&gt;0,1,0)</f>
        <v>0</v>
      </c>
      <c r="AT56" s="89">
        <f>IF('СУ-2 '!AW26&gt;0,1,0)</f>
        <v>0</v>
      </c>
      <c r="AU56" s="89">
        <f>IF('СУ-2 '!AX26&gt;0,1,0)</f>
        <v>0</v>
      </c>
      <c r="AV56" s="89">
        <f>IF('СУ-2 '!AY26&gt;0,1,0)</f>
        <v>0</v>
      </c>
      <c r="AW56" s="89">
        <f>IF('СУ-2 '!AZ26&gt;0,1,0)</f>
        <v>0</v>
      </c>
      <c r="AX56" s="89">
        <f>IF('СУ-2 '!BA26&gt;0,1,0)</f>
        <v>0</v>
      </c>
      <c r="AY56" s="113">
        <f>IF('СУ-2 '!BB26&gt;0,1,0)</f>
        <v>0</v>
      </c>
      <c r="AZ56" s="147"/>
      <c r="BA56" s="147"/>
      <c r="BB56" s="147"/>
      <c r="BC56" s="122">
        <f t="shared" si="1"/>
        <v>0</v>
      </c>
    </row>
    <row r="57" spans="1:55" ht="12.75">
      <c r="A57" s="137">
        <v>21</v>
      </c>
      <c r="B57" s="92">
        <f>IF('СУ-2 '!E27&gt;0,1,0)</f>
        <v>0</v>
      </c>
      <c r="C57" s="89">
        <f>IF('СУ-2 '!F27&gt;0,1,0)</f>
        <v>0</v>
      </c>
      <c r="D57" s="89">
        <f>IF('СУ-2 '!G27&gt;0,1,0)</f>
        <v>0</v>
      </c>
      <c r="E57" s="89">
        <f>IF('СУ-2 '!H27&gt;0,1,0)</f>
        <v>0</v>
      </c>
      <c r="F57" s="89">
        <f>IF('СУ-2 '!I27&gt;0,1,0)</f>
        <v>0</v>
      </c>
      <c r="G57" s="89">
        <f>IF('СУ-2 '!J27&gt;0,1,0)</f>
        <v>0</v>
      </c>
      <c r="H57" s="89">
        <f>IF('СУ-2 '!K27&gt;0,1,0)</f>
        <v>0</v>
      </c>
      <c r="I57" s="89">
        <f>IF('СУ-2 '!L27&gt;0,1,0)</f>
        <v>0</v>
      </c>
      <c r="J57" s="89">
        <f>IF('СУ-2 '!M27&gt;0,1,0)</f>
        <v>0</v>
      </c>
      <c r="K57" s="89">
        <f>IF('СУ-2 '!N27&gt;0,1,0)</f>
        <v>0</v>
      </c>
      <c r="L57" s="89">
        <f>IF('СУ-2 '!O27&gt;0,1,0)</f>
        <v>0</v>
      </c>
      <c r="M57" s="89">
        <f>IF('СУ-2 '!P27&gt;0,1,0)</f>
        <v>0</v>
      </c>
      <c r="N57" s="89">
        <f>IF('СУ-2 '!Q27&gt;0,1,0)</f>
        <v>0</v>
      </c>
      <c r="O57" s="89">
        <f>IF('СУ-2 '!R27&gt;0,1,0)</f>
        <v>0</v>
      </c>
      <c r="P57" s="89">
        <f>IF('СУ-2 '!S27&gt;0,1,0)</f>
        <v>0</v>
      </c>
      <c r="Q57" s="89">
        <f>IF('СУ-2 '!T27&gt;0,1,0)</f>
        <v>0</v>
      </c>
      <c r="R57" s="89">
        <f>IF('СУ-2 '!U27&gt;0,1,0)</f>
        <v>0</v>
      </c>
      <c r="S57" s="89">
        <f>IF('СУ-2 '!V27&gt;0,1,0)</f>
        <v>0</v>
      </c>
      <c r="T57" s="89">
        <f>IF('СУ-2 '!W27&gt;0,1,0)</f>
        <v>0</v>
      </c>
      <c r="U57" s="89">
        <f>IF('СУ-2 '!X27&gt;0,1,0)</f>
        <v>0</v>
      </c>
      <c r="V57" s="89">
        <f>IF('СУ-2 '!Y27&gt;0,1,0)</f>
        <v>0</v>
      </c>
      <c r="W57" s="89">
        <f>IF('СУ-2 '!Z27&gt;0,1,0)</f>
        <v>0</v>
      </c>
      <c r="X57" s="89">
        <f>IF('СУ-2 '!AA27&gt;0,1,0)</f>
        <v>0</v>
      </c>
      <c r="Y57" s="89">
        <f>IF('СУ-2 '!AB27&gt;0,1,0)</f>
        <v>0</v>
      </c>
      <c r="Z57" s="89">
        <f>IF('СУ-2 '!AC27&gt;0,1,0)</f>
        <v>0</v>
      </c>
      <c r="AA57" s="89">
        <f>IF('СУ-2 '!AD27&gt;0,1,0)</f>
        <v>0</v>
      </c>
      <c r="AB57" s="89">
        <f>IF('СУ-2 '!AE27&gt;0,1,0)</f>
        <v>0</v>
      </c>
      <c r="AC57" s="89">
        <f>IF('СУ-2 '!AF27&gt;0,1,0)</f>
        <v>0</v>
      </c>
      <c r="AD57" s="89">
        <f>IF('СУ-2 '!AG27&gt;0,1,0)</f>
        <v>0</v>
      </c>
      <c r="AE57" s="89">
        <f>IF('СУ-2 '!AH27&gt;0,1,0)</f>
        <v>0</v>
      </c>
      <c r="AF57" s="89">
        <f>IF('СУ-2 '!AI27&gt;0,1,0)</f>
        <v>0</v>
      </c>
      <c r="AG57" s="89">
        <f>IF('СУ-2 '!AJ27&gt;0,1,0)</f>
        <v>0</v>
      </c>
      <c r="AH57" s="89">
        <f>IF('СУ-2 '!AK27&gt;0,1,0)</f>
        <v>0</v>
      </c>
      <c r="AI57" s="89">
        <f>IF('СУ-2 '!AL27&gt;0,1,0)</f>
        <v>0</v>
      </c>
      <c r="AJ57" s="89">
        <f>IF('СУ-2 '!AM27&gt;0,1,0)</f>
        <v>0</v>
      </c>
      <c r="AK57" s="89">
        <f>IF('СУ-2 '!AN27&gt;0,1,0)</f>
        <v>0</v>
      </c>
      <c r="AL57" s="89">
        <f>IF('СУ-2 '!AO27&gt;0,1,0)</f>
        <v>0</v>
      </c>
      <c r="AM57" s="89">
        <f>IF('СУ-2 '!AP27&gt;0,1,0)</f>
        <v>0</v>
      </c>
      <c r="AN57" s="89">
        <f>IF('СУ-2 '!AQ27&gt;0,1,0)</f>
        <v>0</v>
      </c>
      <c r="AO57" s="89">
        <f>IF('СУ-2 '!AR27&gt;0,1,0)</f>
        <v>0</v>
      </c>
      <c r="AP57" s="89">
        <f>IF('СУ-2 '!AS27&gt;0,1,0)</f>
        <v>0</v>
      </c>
      <c r="AQ57" s="89">
        <f>IF('СУ-2 '!AT27&gt;0,1,0)</f>
        <v>0</v>
      </c>
      <c r="AR57" s="89">
        <f>IF('СУ-2 '!AU27&gt;0,1,0)</f>
        <v>0</v>
      </c>
      <c r="AS57" s="89">
        <f>IF('СУ-2 '!AV27&gt;0,1,0)</f>
        <v>0</v>
      </c>
      <c r="AT57" s="89">
        <f>IF('СУ-2 '!AW27&gt;0,1,0)</f>
        <v>0</v>
      </c>
      <c r="AU57" s="89">
        <f>IF('СУ-2 '!AX27&gt;0,1,0)</f>
        <v>0</v>
      </c>
      <c r="AV57" s="89">
        <f>IF('СУ-2 '!AY27&gt;0,1,0)</f>
        <v>0</v>
      </c>
      <c r="AW57" s="89">
        <f>IF('СУ-2 '!AZ27&gt;0,1,0)</f>
        <v>0</v>
      </c>
      <c r="AX57" s="89">
        <f>IF('СУ-2 '!BA27&gt;0,1,0)</f>
        <v>0</v>
      </c>
      <c r="AY57" s="113">
        <f>IF('СУ-2 '!BB27&gt;0,1,0)</f>
        <v>0</v>
      </c>
      <c r="AZ57" s="147"/>
      <c r="BA57" s="147"/>
      <c r="BB57" s="147"/>
      <c r="BC57" s="122">
        <f t="shared" si="1"/>
        <v>0</v>
      </c>
    </row>
    <row r="58" spans="1:55" ht="12.75">
      <c r="A58" s="137">
        <v>22</v>
      </c>
      <c r="B58" s="92">
        <f>IF('СУ-2 '!E28&gt;0,1,0)</f>
        <v>0</v>
      </c>
      <c r="C58" s="89">
        <f>IF('СУ-2 '!F28&gt;0,1,0)</f>
        <v>0</v>
      </c>
      <c r="D58" s="89">
        <f>IF('СУ-2 '!G28&gt;0,1,0)</f>
        <v>0</v>
      </c>
      <c r="E58" s="89">
        <f>IF('СУ-2 '!H28&gt;0,1,0)</f>
        <v>0</v>
      </c>
      <c r="F58" s="89">
        <f>IF('СУ-2 '!I28&gt;0,1,0)</f>
        <v>0</v>
      </c>
      <c r="G58" s="89">
        <f>IF('СУ-2 '!J28&gt;0,1,0)</f>
        <v>0</v>
      </c>
      <c r="H58" s="89">
        <f>IF('СУ-2 '!K28&gt;0,1,0)</f>
        <v>0</v>
      </c>
      <c r="I58" s="89">
        <f>IF('СУ-2 '!L28&gt;0,1,0)</f>
        <v>0</v>
      </c>
      <c r="J58" s="89">
        <f>IF('СУ-2 '!M28&gt;0,1,0)</f>
        <v>0</v>
      </c>
      <c r="K58" s="89">
        <f>IF('СУ-2 '!N28&gt;0,1,0)</f>
        <v>0</v>
      </c>
      <c r="L58" s="89">
        <f>IF('СУ-2 '!O28&gt;0,1,0)</f>
        <v>0</v>
      </c>
      <c r="M58" s="89">
        <f>IF('СУ-2 '!P28&gt;0,1,0)</f>
        <v>0</v>
      </c>
      <c r="N58" s="89">
        <f>IF('СУ-2 '!Q28&gt;0,1,0)</f>
        <v>0</v>
      </c>
      <c r="O58" s="89">
        <f>IF('СУ-2 '!R28&gt;0,1,0)</f>
        <v>0</v>
      </c>
      <c r="P58" s="89">
        <f>IF('СУ-2 '!S28&gt;0,1,0)</f>
        <v>0</v>
      </c>
      <c r="Q58" s="89">
        <f>IF('СУ-2 '!T28&gt;0,1,0)</f>
        <v>0</v>
      </c>
      <c r="R58" s="89">
        <f>IF('СУ-2 '!U28&gt;0,1,0)</f>
        <v>0</v>
      </c>
      <c r="S58" s="89">
        <f>IF('СУ-2 '!V28&gt;0,1,0)</f>
        <v>0</v>
      </c>
      <c r="T58" s="89">
        <f>IF('СУ-2 '!W28&gt;0,1,0)</f>
        <v>0</v>
      </c>
      <c r="U58" s="89">
        <f>IF('СУ-2 '!X28&gt;0,1,0)</f>
        <v>0</v>
      </c>
      <c r="V58" s="89">
        <f>IF('СУ-2 '!Y28&gt;0,1,0)</f>
        <v>0</v>
      </c>
      <c r="W58" s="89">
        <f>IF('СУ-2 '!Z28&gt;0,1,0)</f>
        <v>0</v>
      </c>
      <c r="X58" s="89">
        <f>IF('СУ-2 '!AA28&gt;0,1,0)</f>
        <v>0</v>
      </c>
      <c r="Y58" s="89">
        <f>IF('СУ-2 '!AB28&gt;0,1,0)</f>
        <v>0</v>
      </c>
      <c r="Z58" s="89">
        <f>IF('СУ-2 '!AC28&gt;0,1,0)</f>
        <v>0</v>
      </c>
      <c r="AA58" s="89">
        <f>IF('СУ-2 '!AD28&gt;0,1,0)</f>
        <v>0</v>
      </c>
      <c r="AB58" s="89">
        <f>IF('СУ-2 '!AE28&gt;0,1,0)</f>
        <v>0</v>
      </c>
      <c r="AC58" s="89">
        <f>IF('СУ-2 '!AF28&gt;0,1,0)</f>
        <v>0</v>
      </c>
      <c r="AD58" s="89">
        <f>IF('СУ-2 '!AG28&gt;0,1,0)</f>
        <v>0</v>
      </c>
      <c r="AE58" s="89">
        <f>IF('СУ-2 '!AH28&gt;0,1,0)</f>
        <v>0</v>
      </c>
      <c r="AF58" s="89">
        <f>IF('СУ-2 '!AI28&gt;0,1,0)</f>
        <v>0</v>
      </c>
      <c r="AG58" s="89">
        <f>IF('СУ-2 '!AJ28&gt;0,1,0)</f>
        <v>0</v>
      </c>
      <c r="AH58" s="89">
        <f>IF('СУ-2 '!AK28&gt;0,1,0)</f>
        <v>0</v>
      </c>
      <c r="AI58" s="89">
        <f>IF('СУ-2 '!AL28&gt;0,1,0)</f>
        <v>0</v>
      </c>
      <c r="AJ58" s="89">
        <f>IF('СУ-2 '!AM28&gt;0,1,0)</f>
        <v>0</v>
      </c>
      <c r="AK58" s="89">
        <f>IF('СУ-2 '!AN28&gt;0,1,0)</f>
        <v>0</v>
      </c>
      <c r="AL58" s="89">
        <f>IF('СУ-2 '!AO28&gt;0,1,0)</f>
        <v>0</v>
      </c>
      <c r="AM58" s="89">
        <f>IF('СУ-2 '!AP28&gt;0,1,0)</f>
        <v>0</v>
      </c>
      <c r="AN58" s="89">
        <f>IF('СУ-2 '!AQ28&gt;0,1,0)</f>
        <v>0</v>
      </c>
      <c r="AO58" s="89">
        <f>IF('СУ-2 '!AR28&gt;0,1,0)</f>
        <v>0</v>
      </c>
      <c r="AP58" s="89">
        <f>IF('СУ-2 '!AS28&gt;0,1,0)</f>
        <v>0</v>
      </c>
      <c r="AQ58" s="89">
        <f>IF('СУ-2 '!AT28&gt;0,1,0)</f>
        <v>0</v>
      </c>
      <c r="AR58" s="89">
        <f>IF('СУ-2 '!AU28&gt;0,1,0)</f>
        <v>0</v>
      </c>
      <c r="AS58" s="89">
        <f>IF('СУ-2 '!AV28&gt;0,1,0)</f>
        <v>0</v>
      </c>
      <c r="AT58" s="89">
        <f>IF('СУ-2 '!AW28&gt;0,1,0)</f>
        <v>0</v>
      </c>
      <c r="AU58" s="89">
        <f>IF('СУ-2 '!AX28&gt;0,1,0)</f>
        <v>0</v>
      </c>
      <c r="AV58" s="89">
        <f>IF('СУ-2 '!AY28&gt;0,1,0)</f>
        <v>0</v>
      </c>
      <c r="AW58" s="89">
        <f>IF('СУ-2 '!AZ28&gt;0,1,0)</f>
        <v>0</v>
      </c>
      <c r="AX58" s="89">
        <f>IF('СУ-2 '!BA28&gt;0,1,0)</f>
        <v>0</v>
      </c>
      <c r="AY58" s="113">
        <f>IF('СУ-2 '!BB28&gt;0,1,0)</f>
        <v>0</v>
      </c>
      <c r="AZ58" s="147"/>
      <c r="BA58" s="147"/>
      <c r="BB58" s="147"/>
      <c r="BC58" s="122">
        <f t="shared" si="1"/>
        <v>0</v>
      </c>
    </row>
    <row r="59" spans="1:55" ht="12.75">
      <c r="A59" s="137">
        <v>23</v>
      </c>
      <c r="B59" s="92">
        <f>IF('СУ-2 '!E29&gt;0,1,0)</f>
        <v>0</v>
      </c>
      <c r="C59" s="89">
        <f>IF('СУ-2 '!F29&gt;0,1,0)</f>
        <v>0</v>
      </c>
      <c r="D59" s="89">
        <f>IF('СУ-2 '!G29&gt;0,1,0)</f>
        <v>0</v>
      </c>
      <c r="E59" s="89">
        <f>IF('СУ-2 '!H29&gt;0,1,0)</f>
        <v>0</v>
      </c>
      <c r="F59" s="89">
        <f>IF('СУ-2 '!I29&gt;0,1,0)</f>
        <v>0</v>
      </c>
      <c r="G59" s="89">
        <f>IF('СУ-2 '!J29&gt;0,1,0)</f>
        <v>0</v>
      </c>
      <c r="H59" s="89">
        <f>IF('СУ-2 '!K29&gt;0,1,0)</f>
        <v>0</v>
      </c>
      <c r="I59" s="89">
        <f>IF('СУ-2 '!L29&gt;0,1,0)</f>
        <v>0</v>
      </c>
      <c r="J59" s="89">
        <f>IF('СУ-2 '!M29&gt;0,1,0)</f>
        <v>0</v>
      </c>
      <c r="K59" s="89">
        <f>IF('СУ-2 '!N29&gt;0,1,0)</f>
        <v>0</v>
      </c>
      <c r="L59" s="89">
        <f>IF('СУ-2 '!O29&gt;0,1,0)</f>
        <v>0</v>
      </c>
      <c r="M59" s="89">
        <f>IF('СУ-2 '!P29&gt;0,1,0)</f>
        <v>0</v>
      </c>
      <c r="N59" s="89">
        <f>IF('СУ-2 '!Q29&gt;0,1,0)</f>
        <v>0</v>
      </c>
      <c r="O59" s="89">
        <f>IF('СУ-2 '!R29&gt;0,1,0)</f>
        <v>0</v>
      </c>
      <c r="P59" s="89">
        <f>IF('СУ-2 '!S29&gt;0,1,0)</f>
        <v>0</v>
      </c>
      <c r="Q59" s="89">
        <f>IF('СУ-2 '!T29&gt;0,1,0)</f>
        <v>0</v>
      </c>
      <c r="R59" s="89">
        <f>IF('СУ-2 '!U29&gt;0,1,0)</f>
        <v>0</v>
      </c>
      <c r="S59" s="89">
        <f>IF('СУ-2 '!V29&gt;0,1,0)</f>
        <v>0</v>
      </c>
      <c r="T59" s="89">
        <f>IF('СУ-2 '!W29&gt;0,1,0)</f>
        <v>0</v>
      </c>
      <c r="U59" s="89">
        <f>IF('СУ-2 '!X29&gt;0,1,0)</f>
        <v>0</v>
      </c>
      <c r="V59" s="89">
        <f>IF('СУ-2 '!Y29&gt;0,1,0)</f>
        <v>0</v>
      </c>
      <c r="W59" s="89">
        <f>IF('СУ-2 '!Z29&gt;0,1,0)</f>
        <v>0</v>
      </c>
      <c r="X59" s="89">
        <f>IF('СУ-2 '!AA29&gt;0,1,0)</f>
        <v>0</v>
      </c>
      <c r="Y59" s="89">
        <f>IF('СУ-2 '!AB29&gt;0,1,0)</f>
        <v>0</v>
      </c>
      <c r="Z59" s="89">
        <f>IF('СУ-2 '!AC29&gt;0,1,0)</f>
        <v>0</v>
      </c>
      <c r="AA59" s="89">
        <f>IF('СУ-2 '!AD29&gt;0,1,0)</f>
        <v>0</v>
      </c>
      <c r="AB59" s="89">
        <f>IF('СУ-2 '!AE29&gt;0,1,0)</f>
        <v>0</v>
      </c>
      <c r="AC59" s="89">
        <f>IF('СУ-2 '!AF29&gt;0,1,0)</f>
        <v>0</v>
      </c>
      <c r="AD59" s="89">
        <f>IF('СУ-2 '!AG29&gt;0,1,0)</f>
        <v>0</v>
      </c>
      <c r="AE59" s="89">
        <f>IF('СУ-2 '!AH29&gt;0,1,0)</f>
        <v>0</v>
      </c>
      <c r="AF59" s="89">
        <f>IF('СУ-2 '!AI29&gt;0,1,0)</f>
        <v>0</v>
      </c>
      <c r="AG59" s="89">
        <f>IF('СУ-2 '!AJ29&gt;0,1,0)</f>
        <v>0</v>
      </c>
      <c r="AH59" s="89">
        <f>IF('СУ-2 '!AK29&gt;0,1,0)</f>
        <v>0</v>
      </c>
      <c r="AI59" s="89">
        <f>IF('СУ-2 '!AL29&gt;0,1,0)</f>
        <v>0</v>
      </c>
      <c r="AJ59" s="89">
        <f>IF('СУ-2 '!AM29&gt;0,1,0)</f>
        <v>0</v>
      </c>
      <c r="AK59" s="89">
        <f>IF('СУ-2 '!AN29&gt;0,1,0)</f>
        <v>0</v>
      </c>
      <c r="AL59" s="89">
        <f>IF('СУ-2 '!AO29&gt;0,1,0)</f>
        <v>0</v>
      </c>
      <c r="AM59" s="89">
        <f>IF('СУ-2 '!AP29&gt;0,1,0)</f>
        <v>0</v>
      </c>
      <c r="AN59" s="89">
        <f>IF('СУ-2 '!AQ29&gt;0,1,0)</f>
        <v>0</v>
      </c>
      <c r="AO59" s="89">
        <f>IF('СУ-2 '!AR29&gt;0,1,0)</f>
        <v>0</v>
      </c>
      <c r="AP59" s="89">
        <f>IF('СУ-2 '!AS29&gt;0,1,0)</f>
        <v>0</v>
      </c>
      <c r="AQ59" s="89">
        <f>IF('СУ-2 '!AT29&gt;0,1,0)</f>
        <v>0</v>
      </c>
      <c r="AR59" s="89">
        <f>IF('СУ-2 '!AU29&gt;0,1,0)</f>
        <v>0</v>
      </c>
      <c r="AS59" s="89">
        <f>IF('СУ-2 '!AV29&gt;0,1,0)</f>
        <v>0</v>
      </c>
      <c r="AT59" s="89">
        <f>IF('СУ-2 '!AW29&gt;0,1,0)</f>
        <v>0</v>
      </c>
      <c r="AU59" s="89">
        <f>IF('СУ-2 '!AX29&gt;0,1,0)</f>
        <v>0</v>
      </c>
      <c r="AV59" s="89">
        <f>IF('СУ-2 '!AY29&gt;0,1,0)</f>
        <v>0</v>
      </c>
      <c r="AW59" s="89">
        <f>IF('СУ-2 '!AZ29&gt;0,1,0)</f>
        <v>0</v>
      </c>
      <c r="AX59" s="89">
        <f>IF('СУ-2 '!BA29&gt;0,1,0)</f>
        <v>0</v>
      </c>
      <c r="AY59" s="113">
        <f>IF('СУ-2 '!BB29&gt;0,1,0)</f>
        <v>0</v>
      </c>
      <c r="AZ59" s="147"/>
      <c r="BA59" s="147"/>
      <c r="BB59" s="147"/>
      <c r="BC59" s="122">
        <f t="shared" si="1"/>
        <v>0</v>
      </c>
    </row>
    <row r="60" spans="1:55" ht="12.75">
      <c r="A60" s="137">
        <v>24</v>
      </c>
      <c r="B60" s="92">
        <f>IF('СУ-2 '!E30&gt;0,1,0)</f>
        <v>0</v>
      </c>
      <c r="C60" s="89">
        <f>IF('СУ-2 '!F30&gt;0,1,0)</f>
        <v>0</v>
      </c>
      <c r="D60" s="89">
        <f>IF('СУ-2 '!G30&gt;0,1,0)</f>
        <v>0</v>
      </c>
      <c r="E60" s="89">
        <f>IF('СУ-2 '!H30&gt;0,1,0)</f>
        <v>0</v>
      </c>
      <c r="F60" s="89">
        <f>IF('СУ-2 '!I30&gt;0,1,0)</f>
        <v>0</v>
      </c>
      <c r="G60" s="89">
        <f>IF('СУ-2 '!J30&gt;0,1,0)</f>
        <v>0</v>
      </c>
      <c r="H60" s="89">
        <f>IF('СУ-2 '!K30&gt;0,1,0)</f>
        <v>0</v>
      </c>
      <c r="I60" s="89">
        <f>IF('СУ-2 '!L30&gt;0,1,0)</f>
        <v>0</v>
      </c>
      <c r="J60" s="89">
        <f>IF('СУ-2 '!M30&gt;0,1,0)</f>
        <v>0</v>
      </c>
      <c r="K60" s="89">
        <f>IF('СУ-2 '!N30&gt;0,1,0)</f>
        <v>0</v>
      </c>
      <c r="L60" s="89">
        <f>IF('СУ-2 '!O30&gt;0,1,0)</f>
        <v>0</v>
      </c>
      <c r="M60" s="89">
        <f>IF('СУ-2 '!P30&gt;0,1,0)</f>
        <v>0</v>
      </c>
      <c r="N60" s="89">
        <f>IF('СУ-2 '!Q30&gt;0,1,0)</f>
        <v>0</v>
      </c>
      <c r="O60" s="89">
        <f>IF('СУ-2 '!R30&gt;0,1,0)</f>
        <v>0</v>
      </c>
      <c r="P60" s="89">
        <f>IF('СУ-2 '!S30&gt;0,1,0)</f>
        <v>0</v>
      </c>
      <c r="Q60" s="89">
        <f>IF('СУ-2 '!T30&gt;0,1,0)</f>
        <v>0</v>
      </c>
      <c r="R60" s="89">
        <f>IF('СУ-2 '!U30&gt;0,1,0)</f>
        <v>0</v>
      </c>
      <c r="S60" s="89">
        <f>IF('СУ-2 '!V30&gt;0,1,0)</f>
        <v>0</v>
      </c>
      <c r="T60" s="89">
        <f>IF('СУ-2 '!W30&gt;0,1,0)</f>
        <v>0</v>
      </c>
      <c r="U60" s="89">
        <f>IF('СУ-2 '!X30&gt;0,1,0)</f>
        <v>0</v>
      </c>
      <c r="V60" s="89">
        <f>IF('СУ-2 '!Y30&gt;0,1,0)</f>
        <v>0</v>
      </c>
      <c r="W60" s="89">
        <f>IF('СУ-2 '!Z30&gt;0,1,0)</f>
        <v>0</v>
      </c>
      <c r="X60" s="89">
        <f>IF('СУ-2 '!AA30&gt;0,1,0)</f>
        <v>0</v>
      </c>
      <c r="Y60" s="89">
        <f>IF('СУ-2 '!AB30&gt;0,1,0)</f>
        <v>0</v>
      </c>
      <c r="Z60" s="89">
        <f>IF('СУ-2 '!AC30&gt;0,1,0)</f>
        <v>0</v>
      </c>
      <c r="AA60" s="89">
        <f>IF('СУ-2 '!AD30&gt;0,1,0)</f>
        <v>0</v>
      </c>
      <c r="AB60" s="89">
        <f>IF('СУ-2 '!AE30&gt;0,1,0)</f>
        <v>0</v>
      </c>
      <c r="AC60" s="89">
        <f>IF('СУ-2 '!AF30&gt;0,1,0)</f>
        <v>0</v>
      </c>
      <c r="AD60" s="89">
        <f>IF('СУ-2 '!AG30&gt;0,1,0)</f>
        <v>0</v>
      </c>
      <c r="AE60" s="89">
        <f>IF('СУ-2 '!AH30&gt;0,1,0)</f>
        <v>0</v>
      </c>
      <c r="AF60" s="89">
        <f>IF('СУ-2 '!AI30&gt;0,1,0)</f>
        <v>0</v>
      </c>
      <c r="AG60" s="89">
        <f>IF('СУ-2 '!AJ30&gt;0,1,0)</f>
        <v>0</v>
      </c>
      <c r="AH60" s="89">
        <f>IF('СУ-2 '!AK30&gt;0,1,0)</f>
        <v>0</v>
      </c>
      <c r="AI60" s="89">
        <f>IF('СУ-2 '!AL30&gt;0,1,0)</f>
        <v>0</v>
      </c>
      <c r="AJ60" s="89">
        <f>IF('СУ-2 '!AM30&gt;0,1,0)</f>
        <v>0</v>
      </c>
      <c r="AK60" s="89">
        <f>IF('СУ-2 '!AN30&gt;0,1,0)</f>
        <v>0</v>
      </c>
      <c r="AL60" s="89">
        <f>IF('СУ-2 '!AO30&gt;0,1,0)</f>
        <v>0</v>
      </c>
      <c r="AM60" s="89">
        <f>IF('СУ-2 '!AP30&gt;0,1,0)</f>
        <v>0</v>
      </c>
      <c r="AN60" s="89">
        <f>IF('СУ-2 '!AQ30&gt;0,1,0)</f>
        <v>0</v>
      </c>
      <c r="AO60" s="89">
        <f>IF('СУ-2 '!AR30&gt;0,1,0)</f>
        <v>0</v>
      </c>
      <c r="AP60" s="89">
        <f>IF('СУ-2 '!AS30&gt;0,1,0)</f>
        <v>0</v>
      </c>
      <c r="AQ60" s="89">
        <f>IF('СУ-2 '!AT30&gt;0,1,0)</f>
        <v>0</v>
      </c>
      <c r="AR60" s="89">
        <f>IF('СУ-2 '!AU30&gt;0,1,0)</f>
        <v>0</v>
      </c>
      <c r="AS60" s="89">
        <f>IF('СУ-2 '!AV30&gt;0,1,0)</f>
        <v>0</v>
      </c>
      <c r="AT60" s="89">
        <f>IF('СУ-2 '!AW30&gt;0,1,0)</f>
        <v>0</v>
      </c>
      <c r="AU60" s="89">
        <f>IF('СУ-2 '!AX30&gt;0,1,0)</f>
        <v>0</v>
      </c>
      <c r="AV60" s="89">
        <f>IF('СУ-2 '!AY30&gt;0,1,0)</f>
        <v>0</v>
      </c>
      <c r="AW60" s="89">
        <f>IF('СУ-2 '!AZ30&gt;0,1,0)</f>
        <v>0</v>
      </c>
      <c r="AX60" s="89">
        <f>IF('СУ-2 '!BA30&gt;0,1,0)</f>
        <v>0</v>
      </c>
      <c r="AY60" s="113">
        <f>IF('СУ-2 '!BB30&gt;0,1,0)</f>
        <v>0</v>
      </c>
      <c r="AZ60" s="147"/>
      <c r="BA60" s="147"/>
      <c r="BB60" s="147"/>
      <c r="BC60" s="122">
        <f t="shared" si="1"/>
        <v>0</v>
      </c>
    </row>
    <row r="61" spans="1:55" ht="12.75">
      <c r="A61" s="137">
        <v>25</v>
      </c>
      <c r="B61" s="92">
        <f>IF('СУ-2 '!E31&gt;0,1,0)</f>
        <v>0</v>
      </c>
      <c r="C61" s="89">
        <f>IF('СУ-2 '!F31&gt;0,1,0)</f>
        <v>0</v>
      </c>
      <c r="D61" s="89">
        <f>IF('СУ-2 '!G31&gt;0,1,0)</f>
        <v>0</v>
      </c>
      <c r="E61" s="89">
        <f>IF('СУ-2 '!H31&gt;0,1,0)</f>
        <v>0</v>
      </c>
      <c r="F61" s="89">
        <f>IF('СУ-2 '!I31&gt;0,1,0)</f>
        <v>0</v>
      </c>
      <c r="G61" s="89">
        <f>IF('СУ-2 '!J31&gt;0,1,0)</f>
        <v>0</v>
      </c>
      <c r="H61" s="89">
        <f>IF('СУ-2 '!K31&gt;0,1,0)</f>
        <v>0</v>
      </c>
      <c r="I61" s="89">
        <f>IF('СУ-2 '!L31&gt;0,1,0)</f>
        <v>0</v>
      </c>
      <c r="J61" s="89">
        <f>IF('СУ-2 '!M31&gt;0,1,0)</f>
        <v>0</v>
      </c>
      <c r="K61" s="89">
        <f>IF('СУ-2 '!N31&gt;0,1,0)</f>
        <v>0</v>
      </c>
      <c r="L61" s="89">
        <f>IF('СУ-2 '!O31&gt;0,1,0)</f>
        <v>0</v>
      </c>
      <c r="M61" s="89">
        <f>IF('СУ-2 '!P31&gt;0,1,0)</f>
        <v>0</v>
      </c>
      <c r="N61" s="89">
        <f>IF('СУ-2 '!Q31&gt;0,1,0)</f>
        <v>0</v>
      </c>
      <c r="O61" s="89">
        <f>IF('СУ-2 '!R31&gt;0,1,0)</f>
        <v>0</v>
      </c>
      <c r="P61" s="89">
        <f>IF('СУ-2 '!S31&gt;0,1,0)</f>
        <v>0</v>
      </c>
      <c r="Q61" s="89">
        <f>IF('СУ-2 '!T31&gt;0,1,0)</f>
        <v>0</v>
      </c>
      <c r="R61" s="89">
        <f>IF('СУ-2 '!U31&gt;0,1,0)</f>
        <v>0</v>
      </c>
      <c r="S61" s="89">
        <f>IF('СУ-2 '!V31&gt;0,1,0)</f>
        <v>0</v>
      </c>
      <c r="T61" s="89">
        <f>IF('СУ-2 '!W31&gt;0,1,0)</f>
        <v>0</v>
      </c>
      <c r="U61" s="89">
        <f>IF('СУ-2 '!X31&gt;0,1,0)</f>
        <v>0</v>
      </c>
      <c r="V61" s="89">
        <f>IF('СУ-2 '!Y31&gt;0,1,0)</f>
        <v>0</v>
      </c>
      <c r="W61" s="89">
        <f>IF('СУ-2 '!Z31&gt;0,1,0)</f>
        <v>0</v>
      </c>
      <c r="X61" s="89">
        <f>IF('СУ-2 '!AA31&gt;0,1,0)</f>
        <v>0</v>
      </c>
      <c r="Y61" s="89">
        <f>IF('СУ-2 '!AB31&gt;0,1,0)</f>
        <v>0</v>
      </c>
      <c r="Z61" s="89">
        <f>IF('СУ-2 '!AC31&gt;0,1,0)</f>
        <v>0</v>
      </c>
      <c r="AA61" s="89">
        <f>IF('СУ-2 '!AD31&gt;0,1,0)</f>
        <v>0</v>
      </c>
      <c r="AB61" s="89">
        <f>IF('СУ-2 '!AE31&gt;0,1,0)</f>
        <v>0</v>
      </c>
      <c r="AC61" s="89">
        <f>IF('СУ-2 '!AF31&gt;0,1,0)</f>
        <v>0</v>
      </c>
      <c r="AD61" s="89">
        <f>IF('СУ-2 '!AG31&gt;0,1,0)</f>
        <v>0</v>
      </c>
      <c r="AE61" s="89">
        <f>IF('СУ-2 '!AH31&gt;0,1,0)</f>
        <v>0</v>
      </c>
      <c r="AF61" s="89">
        <f>IF('СУ-2 '!AI31&gt;0,1,0)</f>
        <v>0</v>
      </c>
      <c r="AG61" s="89">
        <f>IF('СУ-2 '!AJ31&gt;0,1,0)</f>
        <v>0</v>
      </c>
      <c r="AH61" s="89">
        <f>IF('СУ-2 '!AK31&gt;0,1,0)</f>
        <v>0</v>
      </c>
      <c r="AI61" s="89">
        <f>IF('СУ-2 '!AL31&gt;0,1,0)</f>
        <v>0</v>
      </c>
      <c r="AJ61" s="89">
        <f>IF('СУ-2 '!AM31&gt;0,1,0)</f>
        <v>0</v>
      </c>
      <c r="AK61" s="89">
        <f>IF('СУ-2 '!AN31&gt;0,1,0)</f>
        <v>0</v>
      </c>
      <c r="AL61" s="89">
        <f>IF('СУ-2 '!AO31&gt;0,1,0)</f>
        <v>0</v>
      </c>
      <c r="AM61" s="89">
        <f>IF('СУ-2 '!AP31&gt;0,1,0)</f>
        <v>0</v>
      </c>
      <c r="AN61" s="89">
        <f>IF('СУ-2 '!AQ31&gt;0,1,0)</f>
        <v>0</v>
      </c>
      <c r="AO61" s="89">
        <f>IF('СУ-2 '!AR31&gt;0,1,0)</f>
        <v>0</v>
      </c>
      <c r="AP61" s="89">
        <f>IF('СУ-2 '!AS31&gt;0,1,0)</f>
        <v>0</v>
      </c>
      <c r="AQ61" s="89">
        <f>IF('СУ-2 '!AT31&gt;0,1,0)</f>
        <v>0</v>
      </c>
      <c r="AR61" s="89">
        <f>IF('СУ-2 '!AU31&gt;0,1,0)</f>
        <v>0</v>
      </c>
      <c r="AS61" s="89">
        <f>IF('СУ-2 '!AV31&gt;0,1,0)</f>
        <v>0</v>
      </c>
      <c r="AT61" s="89">
        <f>IF('СУ-2 '!AW31&gt;0,1,0)</f>
        <v>0</v>
      </c>
      <c r="AU61" s="89">
        <f>IF('СУ-2 '!AX31&gt;0,1,0)</f>
        <v>0</v>
      </c>
      <c r="AV61" s="89">
        <f>IF('СУ-2 '!AY31&gt;0,1,0)</f>
        <v>0</v>
      </c>
      <c r="AW61" s="89">
        <f>IF('СУ-2 '!AZ31&gt;0,1,0)</f>
        <v>0</v>
      </c>
      <c r="AX61" s="89">
        <f>IF('СУ-2 '!BA31&gt;0,1,0)</f>
        <v>0</v>
      </c>
      <c r="AY61" s="113">
        <f>IF('СУ-2 '!BB31&gt;0,1,0)</f>
        <v>0</v>
      </c>
      <c r="AZ61" s="147"/>
      <c r="BA61" s="147"/>
      <c r="BB61" s="147"/>
      <c r="BC61" s="122">
        <f t="shared" si="1"/>
        <v>0</v>
      </c>
    </row>
    <row r="62" spans="1:55" ht="12.75">
      <c r="A62" s="137">
        <v>26</v>
      </c>
      <c r="B62" s="92">
        <f>IF('СУ-2 '!E32&gt;0,1,0)</f>
        <v>0</v>
      </c>
      <c r="C62" s="89">
        <f>IF('СУ-2 '!F32&gt;0,1,0)</f>
        <v>0</v>
      </c>
      <c r="D62" s="89">
        <f>IF('СУ-2 '!G32&gt;0,1,0)</f>
        <v>0</v>
      </c>
      <c r="E62" s="89">
        <f>IF('СУ-2 '!H32&gt;0,1,0)</f>
        <v>0</v>
      </c>
      <c r="F62" s="89">
        <f>IF('СУ-2 '!I32&gt;0,1,0)</f>
        <v>0</v>
      </c>
      <c r="G62" s="89">
        <f>IF('СУ-2 '!J32&gt;0,1,0)</f>
        <v>0</v>
      </c>
      <c r="H62" s="89">
        <f>IF('СУ-2 '!K32&gt;0,1,0)</f>
        <v>0</v>
      </c>
      <c r="I62" s="89">
        <f>IF('СУ-2 '!L32&gt;0,1,0)</f>
        <v>0</v>
      </c>
      <c r="J62" s="89">
        <f>IF('СУ-2 '!M32&gt;0,1,0)</f>
        <v>0</v>
      </c>
      <c r="K62" s="89">
        <f>IF('СУ-2 '!N32&gt;0,1,0)</f>
        <v>0</v>
      </c>
      <c r="L62" s="89">
        <f>IF('СУ-2 '!O32&gt;0,1,0)</f>
        <v>0</v>
      </c>
      <c r="M62" s="89">
        <f>IF('СУ-2 '!P32&gt;0,1,0)</f>
        <v>0</v>
      </c>
      <c r="N62" s="89">
        <f>IF('СУ-2 '!Q32&gt;0,1,0)</f>
        <v>0</v>
      </c>
      <c r="O62" s="89">
        <f>IF('СУ-2 '!R32&gt;0,1,0)</f>
        <v>0</v>
      </c>
      <c r="P62" s="89">
        <f>IF('СУ-2 '!S32&gt;0,1,0)</f>
        <v>0</v>
      </c>
      <c r="Q62" s="89">
        <f>IF('СУ-2 '!T32&gt;0,1,0)</f>
        <v>0</v>
      </c>
      <c r="R62" s="89">
        <f>IF('СУ-2 '!U32&gt;0,1,0)</f>
        <v>0</v>
      </c>
      <c r="S62" s="89">
        <f>IF('СУ-2 '!V32&gt;0,1,0)</f>
        <v>0</v>
      </c>
      <c r="T62" s="89">
        <f>IF('СУ-2 '!W32&gt;0,1,0)</f>
        <v>0</v>
      </c>
      <c r="U62" s="89">
        <f>IF('СУ-2 '!X32&gt;0,1,0)</f>
        <v>0</v>
      </c>
      <c r="V62" s="89">
        <f>IF('СУ-2 '!Y32&gt;0,1,0)</f>
        <v>0</v>
      </c>
      <c r="W62" s="89">
        <f>IF('СУ-2 '!Z32&gt;0,1,0)</f>
        <v>0</v>
      </c>
      <c r="X62" s="89">
        <f>IF('СУ-2 '!AA32&gt;0,1,0)</f>
        <v>0</v>
      </c>
      <c r="Y62" s="89">
        <f>IF('СУ-2 '!AB32&gt;0,1,0)</f>
        <v>0</v>
      </c>
      <c r="Z62" s="89">
        <f>IF('СУ-2 '!AC32&gt;0,1,0)</f>
        <v>0</v>
      </c>
      <c r="AA62" s="89">
        <f>IF('СУ-2 '!AD32&gt;0,1,0)</f>
        <v>0</v>
      </c>
      <c r="AB62" s="89">
        <f>IF('СУ-2 '!AE32&gt;0,1,0)</f>
        <v>0</v>
      </c>
      <c r="AC62" s="89">
        <f>IF('СУ-2 '!AF32&gt;0,1,0)</f>
        <v>0</v>
      </c>
      <c r="AD62" s="89">
        <f>IF('СУ-2 '!AG32&gt;0,1,0)</f>
        <v>0</v>
      </c>
      <c r="AE62" s="89">
        <f>IF('СУ-2 '!AH32&gt;0,1,0)</f>
        <v>0</v>
      </c>
      <c r="AF62" s="89">
        <f>IF('СУ-2 '!AI32&gt;0,1,0)</f>
        <v>0</v>
      </c>
      <c r="AG62" s="89">
        <f>IF('СУ-2 '!AJ32&gt;0,1,0)</f>
        <v>0</v>
      </c>
      <c r="AH62" s="89">
        <f>IF('СУ-2 '!AK32&gt;0,1,0)</f>
        <v>0</v>
      </c>
      <c r="AI62" s="89">
        <f>IF('СУ-2 '!AL32&gt;0,1,0)</f>
        <v>0</v>
      </c>
      <c r="AJ62" s="89">
        <f>IF('СУ-2 '!AM32&gt;0,1,0)</f>
        <v>0</v>
      </c>
      <c r="AK62" s="89">
        <f>IF('СУ-2 '!AN32&gt;0,1,0)</f>
        <v>0</v>
      </c>
      <c r="AL62" s="89">
        <f>IF('СУ-2 '!AO32&gt;0,1,0)</f>
        <v>0</v>
      </c>
      <c r="AM62" s="89">
        <f>IF('СУ-2 '!AP32&gt;0,1,0)</f>
        <v>0</v>
      </c>
      <c r="AN62" s="89">
        <f>IF('СУ-2 '!AQ32&gt;0,1,0)</f>
        <v>0</v>
      </c>
      <c r="AO62" s="89">
        <f>IF('СУ-2 '!AR32&gt;0,1,0)</f>
        <v>0</v>
      </c>
      <c r="AP62" s="89">
        <f>IF('СУ-2 '!AS32&gt;0,1,0)</f>
        <v>0</v>
      </c>
      <c r="AQ62" s="89">
        <f>IF('СУ-2 '!AT32&gt;0,1,0)</f>
        <v>0</v>
      </c>
      <c r="AR62" s="89">
        <f>IF('СУ-2 '!AU32&gt;0,1,0)</f>
        <v>0</v>
      </c>
      <c r="AS62" s="89">
        <f>IF('СУ-2 '!AV32&gt;0,1,0)</f>
        <v>0</v>
      </c>
      <c r="AT62" s="89">
        <f>IF('СУ-2 '!AW32&gt;0,1,0)</f>
        <v>0</v>
      </c>
      <c r="AU62" s="89">
        <f>IF('СУ-2 '!AX32&gt;0,1,0)</f>
        <v>0</v>
      </c>
      <c r="AV62" s="89">
        <f>IF('СУ-2 '!AY32&gt;0,1,0)</f>
        <v>0</v>
      </c>
      <c r="AW62" s="89">
        <f>IF('СУ-2 '!AZ32&gt;0,1,0)</f>
        <v>0</v>
      </c>
      <c r="AX62" s="89">
        <f>IF('СУ-2 '!BA32&gt;0,1,0)</f>
        <v>0</v>
      </c>
      <c r="AY62" s="113">
        <f>IF('СУ-2 '!BB32&gt;0,1,0)</f>
        <v>0</v>
      </c>
      <c r="AZ62" s="147"/>
      <c r="BA62" s="147"/>
      <c r="BB62" s="147"/>
      <c r="BC62" s="122">
        <f t="shared" si="1"/>
        <v>0</v>
      </c>
    </row>
    <row r="63" spans="1:55" ht="12.75">
      <c r="A63" s="137">
        <v>27</v>
      </c>
      <c r="B63" s="92">
        <f>IF('СУ-2 '!E33&gt;0,1,0)</f>
        <v>0</v>
      </c>
      <c r="C63" s="89">
        <f>IF('СУ-2 '!F33&gt;0,1,0)</f>
        <v>0</v>
      </c>
      <c r="D63" s="89">
        <f>IF('СУ-2 '!G33&gt;0,1,0)</f>
        <v>0</v>
      </c>
      <c r="E63" s="89">
        <f>IF('СУ-2 '!H33&gt;0,1,0)</f>
        <v>0</v>
      </c>
      <c r="F63" s="89">
        <f>IF('СУ-2 '!I33&gt;0,1,0)</f>
        <v>0</v>
      </c>
      <c r="G63" s="89">
        <f>IF('СУ-2 '!J33&gt;0,1,0)</f>
        <v>0</v>
      </c>
      <c r="H63" s="89">
        <f>IF('СУ-2 '!K33&gt;0,1,0)</f>
        <v>0</v>
      </c>
      <c r="I63" s="89">
        <f>IF('СУ-2 '!L33&gt;0,1,0)</f>
        <v>0</v>
      </c>
      <c r="J63" s="89">
        <f>IF('СУ-2 '!M33&gt;0,1,0)</f>
        <v>0</v>
      </c>
      <c r="K63" s="89">
        <f>IF('СУ-2 '!N33&gt;0,1,0)</f>
        <v>0</v>
      </c>
      <c r="L63" s="89">
        <f>IF('СУ-2 '!O33&gt;0,1,0)</f>
        <v>0</v>
      </c>
      <c r="M63" s="89">
        <f>IF('СУ-2 '!P33&gt;0,1,0)</f>
        <v>0</v>
      </c>
      <c r="N63" s="89">
        <f>IF('СУ-2 '!Q33&gt;0,1,0)</f>
        <v>0</v>
      </c>
      <c r="O63" s="89">
        <f>IF('СУ-2 '!R33&gt;0,1,0)</f>
        <v>0</v>
      </c>
      <c r="P63" s="89">
        <f>IF('СУ-2 '!S33&gt;0,1,0)</f>
        <v>0</v>
      </c>
      <c r="Q63" s="89">
        <f>IF('СУ-2 '!T33&gt;0,1,0)</f>
        <v>0</v>
      </c>
      <c r="R63" s="89">
        <f>IF('СУ-2 '!U33&gt;0,1,0)</f>
        <v>0</v>
      </c>
      <c r="S63" s="89">
        <f>IF('СУ-2 '!V33&gt;0,1,0)</f>
        <v>0</v>
      </c>
      <c r="T63" s="89">
        <f>IF('СУ-2 '!W33&gt;0,1,0)</f>
        <v>0</v>
      </c>
      <c r="U63" s="89">
        <f>IF('СУ-2 '!X33&gt;0,1,0)</f>
        <v>0</v>
      </c>
      <c r="V63" s="89">
        <f>IF('СУ-2 '!Y33&gt;0,1,0)</f>
        <v>0</v>
      </c>
      <c r="W63" s="89">
        <f>IF('СУ-2 '!Z33&gt;0,1,0)</f>
        <v>0</v>
      </c>
      <c r="X63" s="89">
        <f>IF('СУ-2 '!AA33&gt;0,1,0)</f>
        <v>0</v>
      </c>
      <c r="Y63" s="89">
        <f>IF('СУ-2 '!AB33&gt;0,1,0)</f>
        <v>0</v>
      </c>
      <c r="Z63" s="89">
        <f>IF('СУ-2 '!AC33&gt;0,1,0)</f>
        <v>0</v>
      </c>
      <c r="AA63" s="89">
        <f>IF('СУ-2 '!AD33&gt;0,1,0)</f>
        <v>0</v>
      </c>
      <c r="AB63" s="89">
        <f>IF('СУ-2 '!AE33&gt;0,1,0)</f>
        <v>0</v>
      </c>
      <c r="AC63" s="89">
        <f>IF('СУ-2 '!AF33&gt;0,1,0)</f>
        <v>0</v>
      </c>
      <c r="AD63" s="89">
        <f>IF('СУ-2 '!AG33&gt;0,1,0)</f>
        <v>0</v>
      </c>
      <c r="AE63" s="89">
        <f>IF('СУ-2 '!AH33&gt;0,1,0)</f>
        <v>0</v>
      </c>
      <c r="AF63" s="89">
        <f>IF('СУ-2 '!AI33&gt;0,1,0)</f>
        <v>0</v>
      </c>
      <c r="AG63" s="89">
        <f>IF('СУ-2 '!AJ33&gt;0,1,0)</f>
        <v>0</v>
      </c>
      <c r="AH63" s="89">
        <f>IF('СУ-2 '!AK33&gt;0,1,0)</f>
        <v>0</v>
      </c>
      <c r="AI63" s="89">
        <f>IF('СУ-2 '!AL33&gt;0,1,0)</f>
        <v>0</v>
      </c>
      <c r="AJ63" s="89">
        <f>IF('СУ-2 '!AM33&gt;0,1,0)</f>
        <v>0</v>
      </c>
      <c r="AK63" s="89">
        <f>IF('СУ-2 '!AN33&gt;0,1,0)</f>
        <v>0</v>
      </c>
      <c r="AL63" s="89">
        <f>IF('СУ-2 '!AO33&gt;0,1,0)</f>
        <v>0</v>
      </c>
      <c r="AM63" s="89">
        <f>IF('СУ-2 '!AP33&gt;0,1,0)</f>
        <v>0</v>
      </c>
      <c r="AN63" s="89">
        <f>IF('СУ-2 '!AQ33&gt;0,1,0)</f>
        <v>0</v>
      </c>
      <c r="AO63" s="89">
        <f>IF('СУ-2 '!AR33&gt;0,1,0)</f>
        <v>0</v>
      </c>
      <c r="AP63" s="89">
        <f>IF('СУ-2 '!AS33&gt;0,1,0)</f>
        <v>0</v>
      </c>
      <c r="AQ63" s="89">
        <f>IF('СУ-2 '!AT33&gt;0,1,0)</f>
        <v>0</v>
      </c>
      <c r="AR63" s="89">
        <f>IF('СУ-2 '!AU33&gt;0,1,0)</f>
        <v>0</v>
      </c>
      <c r="AS63" s="89">
        <f>IF('СУ-2 '!AV33&gt;0,1,0)</f>
        <v>0</v>
      </c>
      <c r="AT63" s="89">
        <f>IF('СУ-2 '!AW33&gt;0,1,0)</f>
        <v>0</v>
      </c>
      <c r="AU63" s="89">
        <f>IF('СУ-2 '!AX33&gt;0,1,0)</f>
        <v>0</v>
      </c>
      <c r="AV63" s="89">
        <f>IF('СУ-2 '!AY33&gt;0,1,0)</f>
        <v>0</v>
      </c>
      <c r="AW63" s="89">
        <f>IF('СУ-2 '!AZ33&gt;0,1,0)</f>
        <v>0</v>
      </c>
      <c r="AX63" s="89">
        <f>IF('СУ-2 '!BA33&gt;0,1,0)</f>
        <v>0</v>
      </c>
      <c r="AY63" s="113">
        <f>IF('СУ-2 '!BB33&gt;0,1,0)</f>
        <v>0</v>
      </c>
      <c r="AZ63" s="147"/>
      <c r="BA63" s="147"/>
      <c r="BB63" s="147"/>
      <c r="BC63" s="122">
        <f t="shared" si="1"/>
        <v>0</v>
      </c>
    </row>
    <row r="64" spans="1:55" ht="12.75">
      <c r="A64" s="137">
        <v>28</v>
      </c>
      <c r="B64" s="92">
        <f>IF('СУ-2 '!E34&gt;0,1,0)</f>
        <v>0</v>
      </c>
      <c r="C64" s="89">
        <f>IF('СУ-2 '!F34&gt;0,1,0)</f>
        <v>0</v>
      </c>
      <c r="D64" s="89">
        <f>IF('СУ-2 '!G34&gt;0,1,0)</f>
        <v>0</v>
      </c>
      <c r="E64" s="89">
        <f>IF('СУ-2 '!H34&gt;0,1,0)</f>
        <v>0</v>
      </c>
      <c r="F64" s="89">
        <f>IF('СУ-2 '!I34&gt;0,1,0)</f>
        <v>0</v>
      </c>
      <c r="G64" s="89">
        <f>IF('СУ-2 '!J34&gt;0,1,0)</f>
        <v>0</v>
      </c>
      <c r="H64" s="89">
        <f>IF('СУ-2 '!K34&gt;0,1,0)</f>
        <v>0</v>
      </c>
      <c r="I64" s="89">
        <f>IF('СУ-2 '!L34&gt;0,1,0)</f>
        <v>0</v>
      </c>
      <c r="J64" s="89">
        <f>IF('СУ-2 '!M34&gt;0,1,0)</f>
        <v>0</v>
      </c>
      <c r="K64" s="89">
        <f>IF('СУ-2 '!N34&gt;0,1,0)</f>
        <v>0</v>
      </c>
      <c r="L64" s="89">
        <f>IF('СУ-2 '!O34&gt;0,1,0)</f>
        <v>0</v>
      </c>
      <c r="M64" s="89">
        <f>IF('СУ-2 '!P34&gt;0,1,0)</f>
        <v>0</v>
      </c>
      <c r="N64" s="89">
        <f>IF('СУ-2 '!Q34&gt;0,1,0)</f>
        <v>0</v>
      </c>
      <c r="O64" s="89">
        <f>IF('СУ-2 '!R34&gt;0,1,0)</f>
        <v>0</v>
      </c>
      <c r="P64" s="89">
        <f>IF('СУ-2 '!S34&gt;0,1,0)</f>
        <v>0</v>
      </c>
      <c r="Q64" s="89">
        <f>IF('СУ-2 '!T34&gt;0,1,0)</f>
        <v>0</v>
      </c>
      <c r="R64" s="89">
        <f>IF('СУ-2 '!U34&gt;0,1,0)</f>
        <v>0</v>
      </c>
      <c r="S64" s="89">
        <f>IF('СУ-2 '!V34&gt;0,1,0)</f>
        <v>0</v>
      </c>
      <c r="T64" s="89">
        <f>IF('СУ-2 '!W34&gt;0,1,0)</f>
        <v>0</v>
      </c>
      <c r="U64" s="89">
        <f>IF('СУ-2 '!X34&gt;0,1,0)</f>
        <v>0</v>
      </c>
      <c r="V64" s="89">
        <f>IF('СУ-2 '!Y34&gt;0,1,0)</f>
        <v>0</v>
      </c>
      <c r="W64" s="89">
        <f>IF('СУ-2 '!Z34&gt;0,1,0)</f>
        <v>0</v>
      </c>
      <c r="X64" s="89">
        <f>IF('СУ-2 '!AA34&gt;0,1,0)</f>
        <v>0</v>
      </c>
      <c r="Y64" s="89">
        <f>IF('СУ-2 '!AB34&gt;0,1,0)</f>
        <v>0</v>
      </c>
      <c r="Z64" s="89">
        <f>IF('СУ-2 '!AC34&gt;0,1,0)</f>
        <v>0</v>
      </c>
      <c r="AA64" s="89">
        <f>IF('СУ-2 '!AD34&gt;0,1,0)</f>
        <v>0</v>
      </c>
      <c r="AB64" s="89">
        <f>IF('СУ-2 '!AE34&gt;0,1,0)</f>
        <v>0</v>
      </c>
      <c r="AC64" s="89">
        <f>IF('СУ-2 '!AF34&gt;0,1,0)</f>
        <v>0</v>
      </c>
      <c r="AD64" s="89">
        <f>IF('СУ-2 '!AG34&gt;0,1,0)</f>
        <v>0</v>
      </c>
      <c r="AE64" s="89">
        <f>IF('СУ-2 '!AH34&gt;0,1,0)</f>
        <v>0</v>
      </c>
      <c r="AF64" s="89">
        <f>IF('СУ-2 '!AI34&gt;0,1,0)</f>
        <v>0</v>
      </c>
      <c r="AG64" s="89">
        <f>IF('СУ-2 '!AJ34&gt;0,1,0)</f>
        <v>0</v>
      </c>
      <c r="AH64" s="89">
        <f>IF('СУ-2 '!AK34&gt;0,1,0)</f>
        <v>0</v>
      </c>
      <c r="AI64" s="89">
        <f>IF('СУ-2 '!AL34&gt;0,1,0)</f>
        <v>0</v>
      </c>
      <c r="AJ64" s="89">
        <f>IF('СУ-2 '!AM34&gt;0,1,0)</f>
        <v>0</v>
      </c>
      <c r="AK64" s="89">
        <f>IF('СУ-2 '!AN34&gt;0,1,0)</f>
        <v>0</v>
      </c>
      <c r="AL64" s="89">
        <f>IF('СУ-2 '!AO34&gt;0,1,0)</f>
        <v>0</v>
      </c>
      <c r="AM64" s="89">
        <f>IF('СУ-2 '!AP34&gt;0,1,0)</f>
        <v>0</v>
      </c>
      <c r="AN64" s="89">
        <f>IF('СУ-2 '!AQ34&gt;0,1,0)</f>
        <v>0</v>
      </c>
      <c r="AO64" s="89">
        <f>IF('СУ-2 '!AR34&gt;0,1,0)</f>
        <v>0</v>
      </c>
      <c r="AP64" s="89">
        <f>IF('СУ-2 '!AS34&gt;0,1,0)</f>
        <v>0</v>
      </c>
      <c r="AQ64" s="89">
        <f>IF('СУ-2 '!AT34&gt;0,1,0)</f>
        <v>0</v>
      </c>
      <c r="AR64" s="89">
        <f>IF('СУ-2 '!AU34&gt;0,1,0)</f>
        <v>0</v>
      </c>
      <c r="AS64" s="89">
        <f>IF('СУ-2 '!AV34&gt;0,1,0)</f>
        <v>0</v>
      </c>
      <c r="AT64" s="89">
        <f>IF('СУ-2 '!AW34&gt;0,1,0)</f>
        <v>0</v>
      </c>
      <c r="AU64" s="89">
        <f>IF('СУ-2 '!AX34&gt;0,1,0)</f>
        <v>0</v>
      </c>
      <c r="AV64" s="89">
        <f>IF('СУ-2 '!AY34&gt;0,1,0)</f>
        <v>0</v>
      </c>
      <c r="AW64" s="89">
        <f>IF('СУ-2 '!AZ34&gt;0,1,0)</f>
        <v>0</v>
      </c>
      <c r="AX64" s="89">
        <f>IF('СУ-2 '!BA34&gt;0,1,0)</f>
        <v>0</v>
      </c>
      <c r="AY64" s="113">
        <f>IF('СУ-2 '!BB34&gt;0,1,0)</f>
        <v>0</v>
      </c>
      <c r="AZ64" s="147"/>
      <c r="BA64" s="147"/>
      <c r="BB64" s="147"/>
      <c r="BC64" s="122">
        <f t="shared" si="1"/>
        <v>0</v>
      </c>
    </row>
    <row r="65" spans="1:55" ht="12.75">
      <c r="A65" s="137">
        <v>29</v>
      </c>
      <c r="B65" s="92">
        <f>IF('СУ-2 '!E35&gt;0,1,0)</f>
        <v>0</v>
      </c>
      <c r="C65" s="89">
        <f>IF('СУ-2 '!F35&gt;0,1,0)</f>
        <v>0</v>
      </c>
      <c r="D65" s="89">
        <f>IF('СУ-2 '!G35&gt;0,1,0)</f>
        <v>0</v>
      </c>
      <c r="E65" s="89">
        <f>IF('СУ-2 '!H35&gt;0,1,0)</f>
        <v>0</v>
      </c>
      <c r="F65" s="89">
        <f>IF('СУ-2 '!I35&gt;0,1,0)</f>
        <v>0</v>
      </c>
      <c r="G65" s="89">
        <f>IF('СУ-2 '!J35&gt;0,1,0)</f>
        <v>0</v>
      </c>
      <c r="H65" s="89">
        <f>IF('СУ-2 '!K35&gt;0,1,0)</f>
        <v>0</v>
      </c>
      <c r="I65" s="89">
        <f>IF('СУ-2 '!L35&gt;0,1,0)</f>
        <v>0</v>
      </c>
      <c r="J65" s="89">
        <f>IF('СУ-2 '!M35&gt;0,1,0)</f>
        <v>0</v>
      </c>
      <c r="K65" s="89">
        <f>IF('СУ-2 '!N35&gt;0,1,0)</f>
        <v>0</v>
      </c>
      <c r="L65" s="89">
        <f>IF('СУ-2 '!O35&gt;0,1,0)</f>
        <v>0</v>
      </c>
      <c r="M65" s="89">
        <f>IF('СУ-2 '!P35&gt;0,1,0)</f>
        <v>0</v>
      </c>
      <c r="N65" s="89">
        <f>IF('СУ-2 '!Q35&gt;0,1,0)</f>
        <v>0</v>
      </c>
      <c r="O65" s="89">
        <f>IF('СУ-2 '!R35&gt;0,1,0)</f>
        <v>0</v>
      </c>
      <c r="P65" s="89">
        <f>IF('СУ-2 '!S35&gt;0,1,0)</f>
        <v>0</v>
      </c>
      <c r="Q65" s="89">
        <f>IF('СУ-2 '!T35&gt;0,1,0)</f>
        <v>0</v>
      </c>
      <c r="R65" s="89">
        <f>IF('СУ-2 '!U35&gt;0,1,0)</f>
        <v>0</v>
      </c>
      <c r="S65" s="89">
        <f>IF('СУ-2 '!V35&gt;0,1,0)</f>
        <v>0</v>
      </c>
      <c r="T65" s="89">
        <f>IF('СУ-2 '!W35&gt;0,1,0)</f>
        <v>0</v>
      </c>
      <c r="U65" s="89">
        <f>IF('СУ-2 '!X35&gt;0,1,0)</f>
        <v>0</v>
      </c>
      <c r="V65" s="89">
        <f>IF('СУ-2 '!Y35&gt;0,1,0)</f>
        <v>0</v>
      </c>
      <c r="W65" s="89">
        <f>IF('СУ-2 '!Z35&gt;0,1,0)</f>
        <v>0</v>
      </c>
      <c r="X65" s="89">
        <f>IF('СУ-2 '!AA35&gt;0,1,0)</f>
        <v>0</v>
      </c>
      <c r="Y65" s="89">
        <f>IF('СУ-2 '!AB35&gt;0,1,0)</f>
        <v>0</v>
      </c>
      <c r="Z65" s="89">
        <f>IF('СУ-2 '!AC35&gt;0,1,0)</f>
        <v>0</v>
      </c>
      <c r="AA65" s="89">
        <f>IF('СУ-2 '!AD35&gt;0,1,0)</f>
        <v>0</v>
      </c>
      <c r="AB65" s="89">
        <f>IF('СУ-2 '!AE35&gt;0,1,0)</f>
        <v>0</v>
      </c>
      <c r="AC65" s="89">
        <f>IF('СУ-2 '!AF35&gt;0,1,0)</f>
        <v>0</v>
      </c>
      <c r="AD65" s="89">
        <f>IF('СУ-2 '!AG35&gt;0,1,0)</f>
        <v>0</v>
      </c>
      <c r="AE65" s="89">
        <f>IF('СУ-2 '!AH35&gt;0,1,0)</f>
        <v>0</v>
      </c>
      <c r="AF65" s="89">
        <f>IF('СУ-2 '!AI35&gt;0,1,0)</f>
        <v>0</v>
      </c>
      <c r="AG65" s="89">
        <f>IF('СУ-2 '!AJ35&gt;0,1,0)</f>
        <v>0</v>
      </c>
      <c r="AH65" s="89">
        <f>IF('СУ-2 '!AK35&gt;0,1,0)</f>
        <v>0</v>
      </c>
      <c r="AI65" s="89">
        <f>IF('СУ-2 '!AL35&gt;0,1,0)</f>
        <v>0</v>
      </c>
      <c r="AJ65" s="89">
        <f>IF('СУ-2 '!AM35&gt;0,1,0)</f>
        <v>0</v>
      </c>
      <c r="AK65" s="89">
        <f>IF('СУ-2 '!AN35&gt;0,1,0)</f>
        <v>0</v>
      </c>
      <c r="AL65" s="89">
        <f>IF('СУ-2 '!AO35&gt;0,1,0)</f>
        <v>0</v>
      </c>
      <c r="AM65" s="89">
        <f>IF('СУ-2 '!AP35&gt;0,1,0)</f>
        <v>0</v>
      </c>
      <c r="AN65" s="89">
        <f>IF('СУ-2 '!AQ35&gt;0,1,0)</f>
        <v>0</v>
      </c>
      <c r="AO65" s="89">
        <f>IF('СУ-2 '!AR35&gt;0,1,0)</f>
        <v>0</v>
      </c>
      <c r="AP65" s="89">
        <f>IF('СУ-2 '!AS35&gt;0,1,0)</f>
        <v>0</v>
      </c>
      <c r="AQ65" s="89">
        <f>IF('СУ-2 '!AT35&gt;0,1,0)</f>
        <v>0</v>
      </c>
      <c r="AR65" s="89">
        <f>IF('СУ-2 '!AU35&gt;0,1,0)</f>
        <v>0</v>
      </c>
      <c r="AS65" s="89">
        <f>IF('СУ-2 '!AV35&gt;0,1,0)</f>
        <v>0</v>
      </c>
      <c r="AT65" s="89">
        <f>IF('СУ-2 '!AW35&gt;0,1,0)</f>
        <v>0</v>
      </c>
      <c r="AU65" s="89">
        <f>IF('СУ-2 '!AX35&gt;0,1,0)</f>
        <v>0</v>
      </c>
      <c r="AV65" s="89">
        <f>IF('СУ-2 '!AY35&gt;0,1,0)</f>
        <v>0</v>
      </c>
      <c r="AW65" s="89">
        <f>IF('СУ-2 '!AZ35&gt;0,1,0)</f>
        <v>0</v>
      </c>
      <c r="AX65" s="89">
        <f>IF('СУ-2 '!BA35&gt;0,1,0)</f>
        <v>0</v>
      </c>
      <c r="AY65" s="113">
        <f>IF('СУ-2 '!BB35&gt;0,1,0)</f>
        <v>0</v>
      </c>
      <c r="AZ65" s="147"/>
      <c r="BA65" s="147"/>
      <c r="BB65" s="147"/>
      <c r="BC65" s="122">
        <f t="shared" si="1"/>
        <v>0</v>
      </c>
    </row>
    <row r="66" spans="1:55" ht="13.5" thickBot="1">
      <c r="A66" s="138">
        <v>30</v>
      </c>
      <c r="B66" s="93">
        <f>IF('СУ-2 '!E36&gt;0,1,0)</f>
        <v>0</v>
      </c>
      <c r="C66" s="94">
        <f>IF('СУ-2 '!F36&gt;0,1,0)</f>
        <v>0</v>
      </c>
      <c r="D66" s="94">
        <f>IF('СУ-2 '!G36&gt;0,1,0)</f>
        <v>0</v>
      </c>
      <c r="E66" s="94">
        <f>IF('СУ-2 '!H36&gt;0,1,0)</f>
        <v>0</v>
      </c>
      <c r="F66" s="94">
        <f>IF('СУ-2 '!I36&gt;0,1,0)</f>
        <v>0</v>
      </c>
      <c r="G66" s="94">
        <f>IF('СУ-2 '!J36&gt;0,1,0)</f>
        <v>0</v>
      </c>
      <c r="H66" s="94">
        <f>IF('СУ-2 '!K36&gt;0,1,0)</f>
        <v>0</v>
      </c>
      <c r="I66" s="94">
        <f>IF('СУ-2 '!L36&gt;0,1,0)</f>
        <v>0</v>
      </c>
      <c r="J66" s="94">
        <f>IF('СУ-2 '!M36&gt;0,1,0)</f>
        <v>0</v>
      </c>
      <c r="K66" s="94">
        <f>IF('СУ-2 '!N36&gt;0,1,0)</f>
        <v>0</v>
      </c>
      <c r="L66" s="94">
        <f>IF('СУ-2 '!O36&gt;0,1,0)</f>
        <v>0</v>
      </c>
      <c r="M66" s="94">
        <f>IF('СУ-2 '!P36&gt;0,1,0)</f>
        <v>0</v>
      </c>
      <c r="N66" s="94">
        <f>IF('СУ-2 '!Q36&gt;0,1,0)</f>
        <v>0</v>
      </c>
      <c r="O66" s="94">
        <f>IF('СУ-2 '!R36&gt;0,1,0)</f>
        <v>0</v>
      </c>
      <c r="P66" s="94">
        <f>IF('СУ-2 '!S36&gt;0,1,0)</f>
        <v>0</v>
      </c>
      <c r="Q66" s="94">
        <f>IF('СУ-2 '!T36&gt;0,1,0)</f>
        <v>0</v>
      </c>
      <c r="R66" s="94">
        <f>IF('СУ-2 '!U36&gt;0,1,0)</f>
        <v>0</v>
      </c>
      <c r="S66" s="94">
        <f>IF('СУ-2 '!V36&gt;0,1,0)</f>
        <v>0</v>
      </c>
      <c r="T66" s="94">
        <f>IF('СУ-2 '!W36&gt;0,1,0)</f>
        <v>0</v>
      </c>
      <c r="U66" s="94">
        <f>IF('СУ-2 '!X36&gt;0,1,0)</f>
        <v>0</v>
      </c>
      <c r="V66" s="94">
        <f>IF('СУ-2 '!Y36&gt;0,1,0)</f>
        <v>0</v>
      </c>
      <c r="W66" s="94">
        <f>IF('СУ-2 '!Z36&gt;0,1,0)</f>
        <v>0</v>
      </c>
      <c r="X66" s="94">
        <f>IF('СУ-2 '!AA36&gt;0,1,0)</f>
        <v>0</v>
      </c>
      <c r="Y66" s="94">
        <f>IF('СУ-2 '!AB36&gt;0,1,0)</f>
        <v>0</v>
      </c>
      <c r="Z66" s="94">
        <f>IF('СУ-2 '!AC36&gt;0,1,0)</f>
        <v>0</v>
      </c>
      <c r="AA66" s="94">
        <f>IF('СУ-2 '!AD36&gt;0,1,0)</f>
        <v>0</v>
      </c>
      <c r="AB66" s="94">
        <f>IF('СУ-2 '!AE36&gt;0,1,0)</f>
        <v>0</v>
      </c>
      <c r="AC66" s="94">
        <f>IF('СУ-2 '!AF36&gt;0,1,0)</f>
        <v>0</v>
      </c>
      <c r="AD66" s="94">
        <f>IF('СУ-2 '!AG36&gt;0,1,0)</f>
        <v>0</v>
      </c>
      <c r="AE66" s="94">
        <f>IF('СУ-2 '!AH36&gt;0,1,0)</f>
        <v>0</v>
      </c>
      <c r="AF66" s="94">
        <f>IF('СУ-2 '!AI36&gt;0,1,0)</f>
        <v>0</v>
      </c>
      <c r="AG66" s="94">
        <f>IF('СУ-2 '!AJ36&gt;0,1,0)</f>
        <v>0</v>
      </c>
      <c r="AH66" s="94">
        <f>IF('СУ-2 '!AK36&gt;0,1,0)</f>
        <v>0</v>
      </c>
      <c r="AI66" s="94">
        <f>IF('СУ-2 '!AL36&gt;0,1,0)</f>
        <v>0</v>
      </c>
      <c r="AJ66" s="94">
        <f>IF('СУ-2 '!AM36&gt;0,1,0)</f>
        <v>0</v>
      </c>
      <c r="AK66" s="94">
        <f>IF('СУ-2 '!AN36&gt;0,1,0)</f>
        <v>0</v>
      </c>
      <c r="AL66" s="94">
        <f>IF('СУ-2 '!AO36&gt;0,1,0)</f>
        <v>0</v>
      </c>
      <c r="AM66" s="94">
        <f>IF('СУ-2 '!AP36&gt;0,1,0)</f>
        <v>0</v>
      </c>
      <c r="AN66" s="94">
        <f>IF('СУ-2 '!AQ36&gt;0,1,0)</f>
        <v>0</v>
      </c>
      <c r="AO66" s="94">
        <f>IF('СУ-2 '!AR36&gt;0,1,0)</f>
        <v>0</v>
      </c>
      <c r="AP66" s="94">
        <f>IF('СУ-2 '!AS36&gt;0,1,0)</f>
        <v>0</v>
      </c>
      <c r="AQ66" s="94">
        <f>IF('СУ-2 '!AT36&gt;0,1,0)</f>
        <v>0</v>
      </c>
      <c r="AR66" s="94">
        <f>IF('СУ-2 '!AU36&gt;0,1,0)</f>
        <v>0</v>
      </c>
      <c r="AS66" s="94">
        <f>IF('СУ-2 '!AV36&gt;0,1,0)</f>
        <v>0</v>
      </c>
      <c r="AT66" s="94">
        <f>IF('СУ-2 '!AW36&gt;0,1,0)</f>
        <v>0</v>
      </c>
      <c r="AU66" s="94">
        <f>IF('СУ-2 '!AX36&gt;0,1,0)</f>
        <v>0</v>
      </c>
      <c r="AV66" s="94">
        <f>IF('СУ-2 '!AY36&gt;0,1,0)</f>
        <v>0</v>
      </c>
      <c r="AW66" s="94">
        <f>IF('СУ-2 '!AZ36&gt;0,1,0)</f>
        <v>0</v>
      </c>
      <c r="AX66" s="94">
        <f>IF('СУ-2 '!BA36&gt;0,1,0)</f>
        <v>0</v>
      </c>
      <c r="AY66" s="66">
        <f>IF('СУ-2 '!BB36&gt;0,1,0)</f>
        <v>0</v>
      </c>
      <c r="AZ66" s="148"/>
      <c r="BA66" s="148"/>
      <c r="BB66" s="148"/>
      <c r="BC66" s="123">
        <f t="shared" si="1"/>
        <v>0</v>
      </c>
    </row>
    <row r="68" ht="13.5" thickBot="1"/>
    <row r="69" spans="1:55" ht="13.5" thickBot="1">
      <c r="A69" s="103"/>
      <c r="B69" s="258" t="s">
        <v>85</v>
      </c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7"/>
    </row>
    <row r="70" spans="1:55" ht="13.5" thickBot="1">
      <c r="A70" s="95" t="s">
        <v>81</v>
      </c>
      <c r="B70" s="142">
        <v>1</v>
      </c>
      <c r="C70" s="142">
        <v>2</v>
      </c>
      <c r="D70" s="142">
        <v>3</v>
      </c>
      <c r="E70" s="142">
        <v>4</v>
      </c>
      <c r="F70" s="142">
        <v>5</v>
      </c>
      <c r="G70" s="142">
        <v>6</v>
      </c>
      <c r="H70" s="142">
        <v>7</v>
      </c>
      <c r="I70" s="142">
        <v>8</v>
      </c>
      <c r="J70" s="142">
        <v>9</v>
      </c>
      <c r="K70" s="142">
        <v>10</v>
      </c>
      <c r="L70" s="142">
        <v>11</v>
      </c>
      <c r="M70" s="142">
        <v>12</v>
      </c>
      <c r="N70" s="142">
        <v>13</v>
      </c>
      <c r="O70" s="142">
        <v>14</v>
      </c>
      <c r="P70" s="142">
        <v>15</v>
      </c>
      <c r="Q70" s="142">
        <v>16</v>
      </c>
      <c r="R70" s="142">
        <v>17</v>
      </c>
      <c r="S70" s="142">
        <v>18</v>
      </c>
      <c r="T70" s="142">
        <v>19</v>
      </c>
      <c r="U70" s="142">
        <v>20</v>
      </c>
      <c r="V70" s="142">
        <v>21</v>
      </c>
      <c r="W70" s="142">
        <v>22</v>
      </c>
      <c r="X70" s="142">
        <v>23</v>
      </c>
      <c r="Y70" s="142">
        <v>24</v>
      </c>
      <c r="Z70" s="142">
        <v>25</v>
      </c>
      <c r="AA70" s="142">
        <v>26</v>
      </c>
      <c r="AB70" s="142">
        <v>27</v>
      </c>
      <c r="AC70" s="142">
        <v>28</v>
      </c>
      <c r="AD70" s="142">
        <v>29</v>
      </c>
      <c r="AE70" s="143">
        <v>30</v>
      </c>
      <c r="AF70" s="143">
        <v>31</v>
      </c>
      <c r="AG70" s="143">
        <v>32</v>
      </c>
      <c r="AH70" s="143">
        <v>33</v>
      </c>
      <c r="AI70" s="143">
        <v>34</v>
      </c>
      <c r="AJ70" s="143">
        <v>35</v>
      </c>
      <c r="AK70" s="143">
        <v>36</v>
      </c>
      <c r="AL70" s="143">
        <v>37</v>
      </c>
      <c r="AM70" s="143">
        <v>38</v>
      </c>
      <c r="AN70" s="143">
        <v>39</v>
      </c>
      <c r="AO70" s="143">
        <v>40</v>
      </c>
      <c r="AP70" s="143">
        <v>41</v>
      </c>
      <c r="AQ70" s="143">
        <v>42</v>
      </c>
      <c r="AR70" s="143">
        <v>43</v>
      </c>
      <c r="AS70" s="143">
        <v>44</v>
      </c>
      <c r="AT70" s="143">
        <v>45</v>
      </c>
      <c r="AU70" s="143">
        <v>46</v>
      </c>
      <c r="AV70" s="143">
        <v>47</v>
      </c>
      <c r="AW70" s="143">
        <v>48</v>
      </c>
      <c r="AX70" s="143">
        <v>49</v>
      </c>
      <c r="AY70" s="143">
        <v>50</v>
      </c>
      <c r="AZ70" s="149"/>
      <c r="BA70" s="149"/>
      <c r="BB70" s="149"/>
      <c r="BC70" s="105" t="s">
        <v>83</v>
      </c>
    </row>
    <row r="71" spans="1:55" ht="12.75">
      <c r="A71" s="139">
        <v>1</v>
      </c>
      <c r="B71" s="90" t="e">
        <f>IF(#REF!&gt;0,1,0)</f>
        <v>#REF!</v>
      </c>
      <c r="C71" s="91" t="e">
        <f>IF(#REF!&gt;0,1,0)</f>
        <v>#REF!</v>
      </c>
      <c r="D71" s="91" t="e">
        <f>IF(#REF!&gt;0,1,0)</f>
        <v>#REF!</v>
      </c>
      <c r="E71" s="91" t="e">
        <f>IF(#REF!&gt;0,1,0)</f>
        <v>#REF!</v>
      </c>
      <c r="F71" s="91" t="e">
        <f>IF(#REF!&gt;0,1,0)</f>
        <v>#REF!</v>
      </c>
      <c r="G71" s="91" t="e">
        <f>IF(#REF!&gt;0,1,0)</f>
        <v>#REF!</v>
      </c>
      <c r="H71" s="91" t="e">
        <f>IF(#REF!&gt;0,1,0)</f>
        <v>#REF!</v>
      </c>
      <c r="I71" s="91" t="e">
        <f>IF(#REF!&gt;0,1,0)</f>
        <v>#REF!</v>
      </c>
      <c r="J71" s="91" t="e">
        <f>IF(#REF!&gt;0,1,0)</f>
        <v>#REF!</v>
      </c>
      <c r="K71" s="91" t="e">
        <f>IF(#REF!&gt;0,1,0)</f>
        <v>#REF!</v>
      </c>
      <c r="L71" s="91" t="e">
        <f>IF(#REF!&gt;0,1,0)</f>
        <v>#REF!</v>
      </c>
      <c r="M71" s="91" t="e">
        <f>IF(#REF!&gt;0,1,0)</f>
        <v>#REF!</v>
      </c>
      <c r="N71" s="91" t="e">
        <f>IF(#REF!&gt;0,1,0)</f>
        <v>#REF!</v>
      </c>
      <c r="O71" s="91" t="e">
        <f>IF(#REF!&gt;0,1,0)</f>
        <v>#REF!</v>
      </c>
      <c r="P71" s="91" t="e">
        <f>IF(#REF!&gt;0,1,0)</f>
        <v>#REF!</v>
      </c>
      <c r="Q71" s="91" t="e">
        <f>IF(#REF!&gt;0,1,0)</f>
        <v>#REF!</v>
      </c>
      <c r="R71" s="91" t="e">
        <f>IF(#REF!&gt;0,1,0)</f>
        <v>#REF!</v>
      </c>
      <c r="S71" s="91" t="e">
        <f>IF(#REF!&gt;0,1,0)</f>
        <v>#REF!</v>
      </c>
      <c r="T71" s="91" t="e">
        <f>IF(#REF!&gt;0,1,0)</f>
        <v>#REF!</v>
      </c>
      <c r="U71" s="91" t="e">
        <f>IF(#REF!&gt;0,1,0)</f>
        <v>#REF!</v>
      </c>
      <c r="V71" s="91" t="e">
        <f>IF(#REF!&gt;0,1,0)</f>
        <v>#REF!</v>
      </c>
      <c r="W71" s="91" t="e">
        <f>IF(#REF!&gt;0,1,0)</f>
        <v>#REF!</v>
      </c>
      <c r="X71" s="91" t="e">
        <f>IF(#REF!&gt;0,1,0)</f>
        <v>#REF!</v>
      </c>
      <c r="Y71" s="91" t="e">
        <f>IF(#REF!&gt;0,1,0)</f>
        <v>#REF!</v>
      </c>
      <c r="Z71" s="91" t="e">
        <f>IF(#REF!&gt;0,1,0)</f>
        <v>#REF!</v>
      </c>
      <c r="AA71" s="91" t="e">
        <f>IF(#REF!&gt;0,1,0)</f>
        <v>#REF!</v>
      </c>
      <c r="AB71" s="91" t="e">
        <f>IF(#REF!&gt;0,1,0)</f>
        <v>#REF!</v>
      </c>
      <c r="AC71" s="91" t="e">
        <f>IF(#REF!&gt;0,1,0)</f>
        <v>#REF!</v>
      </c>
      <c r="AD71" s="91" t="e">
        <f>IF(#REF!&gt;0,1,0)</f>
        <v>#REF!</v>
      </c>
      <c r="AE71" s="91" t="e">
        <f>IF(#REF!&gt;0,1,0)</f>
        <v>#REF!</v>
      </c>
      <c r="AF71" s="91" t="e">
        <f>IF(#REF!&gt;0,1,0)</f>
        <v>#REF!</v>
      </c>
      <c r="AG71" s="91" t="e">
        <f>IF(#REF!&gt;0,1,0)</f>
        <v>#REF!</v>
      </c>
      <c r="AH71" s="91" t="e">
        <f>IF(#REF!&gt;0,1,0)</f>
        <v>#REF!</v>
      </c>
      <c r="AI71" s="91" t="e">
        <f>IF(#REF!&gt;0,1,0)</f>
        <v>#REF!</v>
      </c>
      <c r="AJ71" s="91" t="e">
        <f>IF(#REF!&gt;0,1,0)</f>
        <v>#REF!</v>
      </c>
      <c r="AK71" s="91" t="e">
        <f>IF(#REF!&gt;0,1,0)</f>
        <v>#REF!</v>
      </c>
      <c r="AL71" s="91" t="e">
        <f>IF(#REF!&gt;0,1,0)</f>
        <v>#REF!</v>
      </c>
      <c r="AM71" s="91" t="e">
        <f>IF(#REF!&gt;0,1,0)</f>
        <v>#REF!</v>
      </c>
      <c r="AN71" s="91" t="e">
        <f>IF(#REF!&gt;0,1,0)</f>
        <v>#REF!</v>
      </c>
      <c r="AO71" s="91" t="e">
        <f>IF(#REF!&gt;0,1,0)</f>
        <v>#REF!</v>
      </c>
      <c r="AP71" s="91" t="e">
        <f>IF(#REF!&gt;0,1,0)</f>
        <v>#REF!</v>
      </c>
      <c r="AQ71" s="91" t="e">
        <f>IF(#REF!&gt;0,1,0)</f>
        <v>#REF!</v>
      </c>
      <c r="AR71" s="91" t="e">
        <f>IF(#REF!&gt;0,1,0)</f>
        <v>#REF!</v>
      </c>
      <c r="AS71" s="91" t="e">
        <f>IF(#REF!&gt;0,1,0)</f>
        <v>#REF!</v>
      </c>
      <c r="AT71" s="91" t="e">
        <f>IF(#REF!&gt;0,1,0)</f>
        <v>#REF!</v>
      </c>
      <c r="AU71" s="91" t="e">
        <f>IF(#REF!&gt;0,1,0)</f>
        <v>#REF!</v>
      </c>
      <c r="AV71" s="91" t="e">
        <f>IF(#REF!&gt;0,1,0)</f>
        <v>#REF!</v>
      </c>
      <c r="AW71" s="91" t="e">
        <f>IF(#REF!&gt;0,1,0)</f>
        <v>#REF!</v>
      </c>
      <c r="AX71" s="91" t="e">
        <f>IF(#REF!&gt;0,1,0)</f>
        <v>#REF!</v>
      </c>
      <c r="AY71" s="96" t="e">
        <f>IF(#REF!&gt;0,1,0)</f>
        <v>#REF!</v>
      </c>
      <c r="AZ71" s="24"/>
      <c r="BA71" s="24"/>
      <c r="BB71" s="24"/>
      <c r="BC71" s="106" t="e">
        <f>SUM(B71:AY71)</f>
        <v>#REF!</v>
      </c>
    </row>
    <row r="72" spans="1:55" ht="12.75">
      <c r="A72" s="140">
        <v>2</v>
      </c>
      <c r="B72" s="92" t="e">
        <f>IF(#REF!&gt;0,1,0)</f>
        <v>#REF!</v>
      </c>
      <c r="C72" s="89" t="e">
        <f>IF(#REF!&gt;0,1,0)</f>
        <v>#REF!</v>
      </c>
      <c r="D72" s="89" t="e">
        <f>IF(#REF!&gt;0,1,0)</f>
        <v>#REF!</v>
      </c>
      <c r="E72" s="89" t="e">
        <f>IF(#REF!&gt;0,1,0)</f>
        <v>#REF!</v>
      </c>
      <c r="F72" s="89" t="e">
        <f>IF(#REF!&gt;0,1,0)</f>
        <v>#REF!</v>
      </c>
      <c r="G72" s="89" t="e">
        <f>IF(#REF!&gt;0,1,0)</f>
        <v>#REF!</v>
      </c>
      <c r="H72" s="89" t="e">
        <f>IF(#REF!&gt;0,1,0)</f>
        <v>#REF!</v>
      </c>
      <c r="I72" s="89" t="e">
        <f>IF(#REF!&gt;0,1,0)</f>
        <v>#REF!</v>
      </c>
      <c r="J72" s="89" t="e">
        <f>IF(#REF!&gt;0,1,0)</f>
        <v>#REF!</v>
      </c>
      <c r="K72" s="89" t="e">
        <f>IF(#REF!&gt;0,1,0)</f>
        <v>#REF!</v>
      </c>
      <c r="L72" s="89" t="e">
        <f>IF(#REF!&gt;0,1,0)</f>
        <v>#REF!</v>
      </c>
      <c r="M72" s="89" t="e">
        <f>IF(#REF!&gt;0,1,0)</f>
        <v>#REF!</v>
      </c>
      <c r="N72" s="89" t="e">
        <f>IF(#REF!&gt;0,1,0)</f>
        <v>#REF!</v>
      </c>
      <c r="O72" s="89" t="e">
        <f>IF(#REF!&gt;0,1,0)</f>
        <v>#REF!</v>
      </c>
      <c r="P72" s="89" t="e">
        <f>IF(#REF!&gt;0,1,0)</f>
        <v>#REF!</v>
      </c>
      <c r="Q72" s="89" t="e">
        <f>IF(#REF!&gt;0,1,0)</f>
        <v>#REF!</v>
      </c>
      <c r="R72" s="89" t="e">
        <f>IF(#REF!&gt;0,1,0)</f>
        <v>#REF!</v>
      </c>
      <c r="S72" s="89" t="e">
        <f>IF(#REF!&gt;0,1,0)</f>
        <v>#REF!</v>
      </c>
      <c r="T72" s="89" t="e">
        <f>IF(#REF!&gt;0,1,0)</f>
        <v>#REF!</v>
      </c>
      <c r="U72" s="89" t="e">
        <f>IF(#REF!&gt;0,1,0)</f>
        <v>#REF!</v>
      </c>
      <c r="V72" s="89" t="e">
        <f>IF(#REF!&gt;0,1,0)</f>
        <v>#REF!</v>
      </c>
      <c r="W72" s="89" t="e">
        <f>IF(#REF!&gt;0,1,0)</f>
        <v>#REF!</v>
      </c>
      <c r="X72" s="89" t="e">
        <f>IF(#REF!&gt;0,1,0)</f>
        <v>#REF!</v>
      </c>
      <c r="Y72" s="89" t="e">
        <f>IF(#REF!&gt;0,1,0)</f>
        <v>#REF!</v>
      </c>
      <c r="Z72" s="89" t="e">
        <f>IF(#REF!&gt;0,1,0)</f>
        <v>#REF!</v>
      </c>
      <c r="AA72" s="89" t="e">
        <f>IF(#REF!&gt;0,1,0)</f>
        <v>#REF!</v>
      </c>
      <c r="AB72" s="89" t="e">
        <f>IF(#REF!&gt;0,1,0)</f>
        <v>#REF!</v>
      </c>
      <c r="AC72" s="89" t="e">
        <f>IF(#REF!&gt;0,1,0)</f>
        <v>#REF!</v>
      </c>
      <c r="AD72" s="89" t="e">
        <f>IF(#REF!&gt;0,1,0)</f>
        <v>#REF!</v>
      </c>
      <c r="AE72" s="89" t="e">
        <f>IF(#REF!&gt;0,1,0)</f>
        <v>#REF!</v>
      </c>
      <c r="AF72" s="89" t="e">
        <f>IF(#REF!&gt;0,1,0)</f>
        <v>#REF!</v>
      </c>
      <c r="AG72" s="89" t="e">
        <f>IF(#REF!&gt;0,1,0)</f>
        <v>#REF!</v>
      </c>
      <c r="AH72" s="89" t="e">
        <f>IF(#REF!&gt;0,1,0)</f>
        <v>#REF!</v>
      </c>
      <c r="AI72" s="89" t="e">
        <f>IF(#REF!&gt;0,1,0)</f>
        <v>#REF!</v>
      </c>
      <c r="AJ72" s="89" t="e">
        <f>IF(#REF!&gt;0,1,0)</f>
        <v>#REF!</v>
      </c>
      <c r="AK72" s="89" t="e">
        <f>IF(#REF!&gt;0,1,0)</f>
        <v>#REF!</v>
      </c>
      <c r="AL72" s="89" t="e">
        <f>IF(#REF!&gt;0,1,0)</f>
        <v>#REF!</v>
      </c>
      <c r="AM72" s="89" t="e">
        <f>IF(#REF!&gt;0,1,0)</f>
        <v>#REF!</v>
      </c>
      <c r="AN72" s="89" t="e">
        <f>IF(#REF!&gt;0,1,0)</f>
        <v>#REF!</v>
      </c>
      <c r="AO72" s="89" t="e">
        <f>IF(#REF!&gt;0,1,0)</f>
        <v>#REF!</v>
      </c>
      <c r="AP72" s="89" t="e">
        <f>IF(#REF!&gt;0,1,0)</f>
        <v>#REF!</v>
      </c>
      <c r="AQ72" s="89" t="e">
        <f>IF(#REF!&gt;0,1,0)</f>
        <v>#REF!</v>
      </c>
      <c r="AR72" s="89" t="e">
        <f>IF(#REF!&gt;0,1,0)</f>
        <v>#REF!</v>
      </c>
      <c r="AS72" s="89" t="e">
        <f>IF(#REF!&gt;0,1,0)</f>
        <v>#REF!</v>
      </c>
      <c r="AT72" s="89" t="e">
        <f>IF(#REF!&gt;0,1,0)</f>
        <v>#REF!</v>
      </c>
      <c r="AU72" s="89" t="e">
        <f>IF(#REF!&gt;0,1,0)</f>
        <v>#REF!</v>
      </c>
      <c r="AV72" s="89" t="e">
        <f>IF(#REF!&gt;0,1,0)</f>
        <v>#REF!</v>
      </c>
      <c r="AW72" s="89" t="e">
        <f>IF(#REF!&gt;0,1,0)</f>
        <v>#REF!</v>
      </c>
      <c r="AX72" s="89" t="e">
        <f>IF(#REF!&gt;0,1,0)</f>
        <v>#REF!</v>
      </c>
      <c r="AY72" s="97" t="e">
        <f>IF(#REF!&gt;0,1,0)</f>
        <v>#REF!</v>
      </c>
      <c r="AZ72" s="30"/>
      <c r="BA72" s="30"/>
      <c r="BB72" s="30"/>
      <c r="BC72" s="99" t="e">
        <f aca="true" t="shared" si="2" ref="BC72:BC100">SUM(B72:AY72)</f>
        <v>#REF!</v>
      </c>
    </row>
    <row r="73" spans="1:55" ht="12.75">
      <c r="A73" s="140">
        <v>3</v>
      </c>
      <c r="B73" s="92" t="e">
        <f>IF(#REF!&gt;0,1,0)</f>
        <v>#REF!</v>
      </c>
      <c r="C73" s="89" t="e">
        <f>IF(#REF!&gt;0,1,0)</f>
        <v>#REF!</v>
      </c>
      <c r="D73" s="89" t="e">
        <f>IF(#REF!&gt;0,1,0)</f>
        <v>#REF!</v>
      </c>
      <c r="E73" s="89" t="e">
        <f>IF(#REF!&gt;0,1,0)</f>
        <v>#REF!</v>
      </c>
      <c r="F73" s="89" t="e">
        <f>IF(#REF!&gt;0,1,0)</f>
        <v>#REF!</v>
      </c>
      <c r="G73" s="89" t="e">
        <f>IF(#REF!&gt;0,1,0)</f>
        <v>#REF!</v>
      </c>
      <c r="H73" s="89" t="e">
        <f>IF(#REF!&gt;0,1,0)</f>
        <v>#REF!</v>
      </c>
      <c r="I73" s="89" t="e">
        <f>IF(#REF!&gt;0,1,0)</f>
        <v>#REF!</v>
      </c>
      <c r="J73" s="89" t="e">
        <f>IF(#REF!&gt;0,1,0)</f>
        <v>#REF!</v>
      </c>
      <c r="K73" s="89" t="e">
        <f>IF(#REF!&gt;0,1,0)</f>
        <v>#REF!</v>
      </c>
      <c r="L73" s="89" t="e">
        <f>IF(#REF!&gt;0,1,0)</f>
        <v>#REF!</v>
      </c>
      <c r="M73" s="89" t="e">
        <f>IF(#REF!&gt;0,1,0)</f>
        <v>#REF!</v>
      </c>
      <c r="N73" s="89" t="e">
        <f>IF(#REF!&gt;0,1,0)</f>
        <v>#REF!</v>
      </c>
      <c r="O73" s="89" t="e">
        <f>IF(#REF!&gt;0,1,0)</f>
        <v>#REF!</v>
      </c>
      <c r="P73" s="89" t="e">
        <f>IF(#REF!&gt;0,1,0)</f>
        <v>#REF!</v>
      </c>
      <c r="Q73" s="89" t="e">
        <f>IF(#REF!&gt;0,1,0)</f>
        <v>#REF!</v>
      </c>
      <c r="R73" s="89" t="e">
        <f>IF(#REF!&gt;0,1,0)</f>
        <v>#REF!</v>
      </c>
      <c r="S73" s="89" t="e">
        <f>IF(#REF!&gt;0,1,0)</f>
        <v>#REF!</v>
      </c>
      <c r="T73" s="89" t="e">
        <f>IF(#REF!&gt;0,1,0)</f>
        <v>#REF!</v>
      </c>
      <c r="U73" s="89" t="e">
        <f>IF(#REF!&gt;0,1,0)</f>
        <v>#REF!</v>
      </c>
      <c r="V73" s="89" t="e">
        <f>IF(#REF!&gt;0,1,0)</f>
        <v>#REF!</v>
      </c>
      <c r="W73" s="89" t="e">
        <f>IF(#REF!&gt;0,1,0)</f>
        <v>#REF!</v>
      </c>
      <c r="X73" s="89" t="e">
        <f>IF(#REF!&gt;0,1,0)</f>
        <v>#REF!</v>
      </c>
      <c r="Y73" s="89" t="e">
        <f>IF(#REF!&gt;0,1,0)</f>
        <v>#REF!</v>
      </c>
      <c r="Z73" s="89" t="e">
        <f>IF(#REF!&gt;0,1,0)</f>
        <v>#REF!</v>
      </c>
      <c r="AA73" s="89" t="e">
        <f>IF(#REF!&gt;0,1,0)</f>
        <v>#REF!</v>
      </c>
      <c r="AB73" s="89" t="e">
        <f>IF(#REF!&gt;0,1,0)</f>
        <v>#REF!</v>
      </c>
      <c r="AC73" s="89" t="e">
        <f>IF(#REF!&gt;0,1,0)</f>
        <v>#REF!</v>
      </c>
      <c r="AD73" s="89" t="e">
        <f>IF(#REF!&gt;0,1,0)</f>
        <v>#REF!</v>
      </c>
      <c r="AE73" s="89" t="e">
        <f>IF(#REF!&gt;0,1,0)</f>
        <v>#REF!</v>
      </c>
      <c r="AF73" s="89" t="e">
        <f>IF(#REF!&gt;0,1,0)</f>
        <v>#REF!</v>
      </c>
      <c r="AG73" s="89" t="e">
        <f>IF(#REF!&gt;0,1,0)</f>
        <v>#REF!</v>
      </c>
      <c r="AH73" s="89" t="e">
        <f>IF(#REF!&gt;0,1,0)</f>
        <v>#REF!</v>
      </c>
      <c r="AI73" s="89" t="e">
        <f>IF(#REF!&gt;0,1,0)</f>
        <v>#REF!</v>
      </c>
      <c r="AJ73" s="89" t="e">
        <f>IF(#REF!&gt;0,1,0)</f>
        <v>#REF!</v>
      </c>
      <c r="AK73" s="89" t="e">
        <f>IF(#REF!&gt;0,1,0)</f>
        <v>#REF!</v>
      </c>
      <c r="AL73" s="89" t="e">
        <f>IF(#REF!&gt;0,1,0)</f>
        <v>#REF!</v>
      </c>
      <c r="AM73" s="89" t="e">
        <f>IF(#REF!&gt;0,1,0)</f>
        <v>#REF!</v>
      </c>
      <c r="AN73" s="89" t="e">
        <f>IF(#REF!&gt;0,1,0)</f>
        <v>#REF!</v>
      </c>
      <c r="AO73" s="89" t="e">
        <f>IF(#REF!&gt;0,1,0)</f>
        <v>#REF!</v>
      </c>
      <c r="AP73" s="89" t="e">
        <f>IF(#REF!&gt;0,1,0)</f>
        <v>#REF!</v>
      </c>
      <c r="AQ73" s="89" t="e">
        <f>IF(#REF!&gt;0,1,0)</f>
        <v>#REF!</v>
      </c>
      <c r="AR73" s="89" t="e">
        <f>IF(#REF!&gt;0,1,0)</f>
        <v>#REF!</v>
      </c>
      <c r="AS73" s="89" t="e">
        <f>IF(#REF!&gt;0,1,0)</f>
        <v>#REF!</v>
      </c>
      <c r="AT73" s="89" t="e">
        <f>IF(#REF!&gt;0,1,0)</f>
        <v>#REF!</v>
      </c>
      <c r="AU73" s="89" t="e">
        <f>IF(#REF!&gt;0,1,0)</f>
        <v>#REF!</v>
      </c>
      <c r="AV73" s="89" t="e">
        <f>IF(#REF!&gt;0,1,0)</f>
        <v>#REF!</v>
      </c>
      <c r="AW73" s="89" t="e">
        <f>IF(#REF!&gt;0,1,0)</f>
        <v>#REF!</v>
      </c>
      <c r="AX73" s="89" t="e">
        <f>IF(#REF!&gt;0,1,0)</f>
        <v>#REF!</v>
      </c>
      <c r="AY73" s="97" t="e">
        <f>IF(#REF!&gt;0,1,0)</f>
        <v>#REF!</v>
      </c>
      <c r="AZ73" s="30"/>
      <c r="BA73" s="30"/>
      <c r="BB73" s="30"/>
      <c r="BC73" s="99" t="e">
        <f t="shared" si="2"/>
        <v>#REF!</v>
      </c>
    </row>
    <row r="74" spans="1:55" ht="12.75">
      <c r="A74" s="140">
        <v>4</v>
      </c>
      <c r="B74" s="92" t="e">
        <f>IF(#REF!&gt;0,1,0)</f>
        <v>#REF!</v>
      </c>
      <c r="C74" s="89" t="e">
        <f>IF(#REF!&gt;0,1,0)</f>
        <v>#REF!</v>
      </c>
      <c r="D74" s="89" t="e">
        <f>IF(#REF!&gt;0,1,0)</f>
        <v>#REF!</v>
      </c>
      <c r="E74" s="89" t="e">
        <f>IF(#REF!&gt;0,1,0)</f>
        <v>#REF!</v>
      </c>
      <c r="F74" s="89" t="e">
        <f>IF(#REF!&gt;0,1,0)</f>
        <v>#REF!</v>
      </c>
      <c r="G74" s="89" t="e">
        <f>IF(#REF!&gt;0,1,0)</f>
        <v>#REF!</v>
      </c>
      <c r="H74" s="89" t="e">
        <f>IF(#REF!&gt;0,1,0)</f>
        <v>#REF!</v>
      </c>
      <c r="I74" s="89" t="e">
        <f>IF(#REF!&gt;0,1,0)</f>
        <v>#REF!</v>
      </c>
      <c r="J74" s="89" t="e">
        <f>IF(#REF!&gt;0,1,0)</f>
        <v>#REF!</v>
      </c>
      <c r="K74" s="89" t="e">
        <f>IF(#REF!&gt;0,1,0)</f>
        <v>#REF!</v>
      </c>
      <c r="L74" s="89" t="e">
        <f>IF(#REF!&gt;0,1,0)</f>
        <v>#REF!</v>
      </c>
      <c r="M74" s="89" t="e">
        <f>IF(#REF!&gt;0,1,0)</f>
        <v>#REF!</v>
      </c>
      <c r="N74" s="89" t="e">
        <f>IF(#REF!&gt;0,1,0)</f>
        <v>#REF!</v>
      </c>
      <c r="O74" s="89" t="e">
        <f>IF(#REF!&gt;0,1,0)</f>
        <v>#REF!</v>
      </c>
      <c r="P74" s="89" t="e">
        <f>IF(#REF!&gt;0,1,0)</f>
        <v>#REF!</v>
      </c>
      <c r="Q74" s="89" t="e">
        <f>IF(#REF!&gt;0,1,0)</f>
        <v>#REF!</v>
      </c>
      <c r="R74" s="89" t="e">
        <f>IF(#REF!&gt;0,1,0)</f>
        <v>#REF!</v>
      </c>
      <c r="S74" s="89" t="e">
        <f>IF(#REF!&gt;0,1,0)</f>
        <v>#REF!</v>
      </c>
      <c r="T74" s="89" t="e">
        <f>IF(#REF!&gt;0,1,0)</f>
        <v>#REF!</v>
      </c>
      <c r="U74" s="89" t="e">
        <f>IF(#REF!&gt;0,1,0)</f>
        <v>#REF!</v>
      </c>
      <c r="V74" s="89" t="e">
        <f>IF(#REF!&gt;0,1,0)</f>
        <v>#REF!</v>
      </c>
      <c r="W74" s="89" t="e">
        <f>IF(#REF!&gt;0,1,0)</f>
        <v>#REF!</v>
      </c>
      <c r="X74" s="89" t="e">
        <f>IF(#REF!&gt;0,1,0)</f>
        <v>#REF!</v>
      </c>
      <c r="Y74" s="89" t="e">
        <f>IF(#REF!&gt;0,1,0)</f>
        <v>#REF!</v>
      </c>
      <c r="Z74" s="89" t="e">
        <f>IF(#REF!&gt;0,1,0)</f>
        <v>#REF!</v>
      </c>
      <c r="AA74" s="89" t="e">
        <f>IF(#REF!&gt;0,1,0)</f>
        <v>#REF!</v>
      </c>
      <c r="AB74" s="89" t="e">
        <f>IF(#REF!&gt;0,1,0)</f>
        <v>#REF!</v>
      </c>
      <c r="AC74" s="89" t="e">
        <f>IF(#REF!&gt;0,1,0)</f>
        <v>#REF!</v>
      </c>
      <c r="AD74" s="89" t="e">
        <f>IF(#REF!&gt;0,1,0)</f>
        <v>#REF!</v>
      </c>
      <c r="AE74" s="89" t="e">
        <f>IF(#REF!&gt;0,1,0)</f>
        <v>#REF!</v>
      </c>
      <c r="AF74" s="89" t="e">
        <f>IF(#REF!&gt;0,1,0)</f>
        <v>#REF!</v>
      </c>
      <c r="AG74" s="89" t="e">
        <f>IF(#REF!&gt;0,1,0)</f>
        <v>#REF!</v>
      </c>
      <c r="AH74" s="89" t="e">
        <f>IF(#REF!&gt;0,1,0)</f>
        <v>#REF!</v>
      </c>
      <c r="AI74" s="89" t="e">
        <f>IF(#REF!&gt;0,1,0)</f>
        <v>#REF!</v>
      </c>
      <c r="AJ74" s="89" t="e">
        <f>IF(#REF!&gt;0,1,0)</f>
        <v>#REF!</v>
      </c>
      <c r="AK74" s="89" t="e">
        <f>IF(#REF!&gt;0,1,0)</f>
        <v>#REF!</v>
      </c>
      <c r="AL74" s="89" t="e">
        <f>IF(#REF!&gt;0,1,0)</f>
        <v>#REF!</v>
      </c>
      <c r="AM74" s="89" t="e">
        <f>IF(#REF!&gt;0,1,0)</f>
        <v>#REF!</v>
      </c>
      <c r="AN74" s="89" t="e">
        <f>IF(#REF!&gt;0,1,0)</f>
        <v>#REF!</v>
      </c>
      <c r="AO74" s="89" t="e">
        <f>IF(#REF!&gt;0,1,0)</f>
        <v>#REF!</v>
      </c>
      <c r="AP74" s="89" t="e">
        <f>IF(#REF!&gt;0,1,0)</f>
        <v>#REF!</v>
      </c>
      <c r="AQ74" s="89" t="e">
        <f>IF(#REF!&gt;0,1,0)</f>
        <v>#REF!</v>
      </c>
      <c r="AR74" s="89" t="e">
        <f>IF(#REF!&gt;0,1,0)</f>
        <v>#REF!</v>
      </c>
      <c r="AS74" s="89" t="e">
        <f>IF(#REF!&gt;0,1,0)</f>
        <v>#REF!</v>
      </c>
      <c r="AT74" s="89" t="e">
        <f>IF(#REF!&gt;0,1,0)</f>
        <v>#REF!</v>
      </c>
      <c r="AU74" s="89" t="e">
        <f>IF(#REF!&gt;0,1,0)</f>
        <v>#REF!</v>
      </c>
      <c r="AV74" s="89" t="e">
        <f>IF(#REF!&gt;0,1,0)</f>
        <v>#REF!</v>
      </c>
      <c r="AW74" s="89" t="e">
        <f>IF(#REF!&gt;0,1,0)</f>
        <v>#REF!</v>
      </c>
      <c r="AX74" s="89" t="e">
        <f>IF(#REF!&gt;0,1,0)</f>
        <v>#REF!</v>
      </c>
      <c r="AY74" s="97" t="e">
        <f>IF(#REF!&gt;0,1,0)</f>
        <v>#REF!</v>
      </c>
      <c r="AZ74" s="30"/>
      <c r="BA74" s="30"/>
      <c r="BB74" s="30"/>
      <c r="BC74" s="99" t="e">
        <f t="shared" si="2"/>
        <v>#REF!</v>
      </c>
    </row>
    <row r="75" spans="1:55" ht="12.75">
      <c r="A75" s="140">
        <v>5</v>
      </c>
      <c r="B75" s="92" t="e">
        <f>IF(#REF!&gt;0,1,0)</f>
        <v>#REF!</v>
      </c>
      <c r="C75" s="89" t="e">
        <f>IF(#REF!&gt;0,1,0)</f>
        <v>#REF!</v>
      </c>
      <c r="D75" s="89" t="e">
        <f>IF(#REF!&gt;0,1,0)</f>
        <v>#REF!</v>
      </c>
      <c r="E75" s="89" t="e">
        <f>IF(#REF!&gt;0,1,0)</f>
        <v>#REF!</v>
      </c>
      <c r="F75" s="89" t="e">
        <f>IF(#REF!&gt;0,1,0)</f>
        <v>#REF!</v>
      </c>
      <c r="G75" s="89" t="e">
        <f>IF(#REF!&gt;0,1,0)</f>
        <v>#REF!</v>
      </c>
      <c r="H75" s="89" t="e">
        <f>IF(#REF!&gt;0,1,0)</f>
        <v>#REF!</v>
      </c>
      <c r="I75" s="89" t="e">
        <f>IF(#REF!&gt;0,1,0)</f>
        <v>#REF!</v>
      </c>
      <c r="J75" s="89" t="e">
        <f>IF(#REF!&gt;0,1,0)</f>
        <v>#REF!</v>
      </c>
      <c r="K75" s="89" t="e">
        <f>IF(#REF!&gt;0,1,0)</f>
        <v>#REF!</v>
      </c>
      <c r="L75" s="89" t="e">
        <f>IF(#REF!&gt;0,1,0)</f>
        <v>#REF!</v>
      </c>
      <c r="M75" s="89" t="e">
        <f>IF(#REF!&gt;0,1,0)</f>
        <v>#REF!</v>
      </c>
      <c r="N75" s="89" t="e">
        <f>IF(#REF!&gt;0,1,0)</f>
        <v>#REF!</v>
      </c>
      <c r="O75" s="89" t="e">
        <f>IF(#REF!&gt;0,1,0)</f>
        <v>#REF!</v>
      </c>
      <c r="P75" s="89" t="e">
        <f>IF(#REF!&gt;0,1,0)</f>
        <v>#REF!</v>
      </c>
      <c r="Q75" s="89" t="e">
        <f>IF(#REF!&gt;0,1,0)</f>
        <v>#REF!</v>
      </c>
      <c r="R75" s="89" t="e">
        <f>IF(#REF!&gt;0,1,0)</f>
        <v>#REF!</v>
      </c>
      <c r="S75" s="89" t="e">
        <f>IF(#REF!&gt;0,1,0)</f>
        <v>#REF!</v>
      </c>
      <c r="T75" s="89" t="e">
        <f>IF(#REF!&gt;0,1,0)</f>
        <v>#REF!</v>
      </c>
      <c r="U75" s="89" t="e">
        <f>IF(#REF!&gt;0,1,0)</f>
        <v>#REF!</v>
      </c>
      <c r="V75" s="89" t="e">
        <f>IF(#REF!&gt;0,1,0)</f>
        <v>#REF!</v>
      </c>
      <c r="W75" s="89" t="e">
        <f>IF(#REF!&gt;0,1,0)</f>
        <v>#REF!</v>
      </c>
      <c r="X75" s="89" t="e">
        <f>IF(#REF!&gt;0,1,0)</f>
        <v>#REF!</v>
      </c>
      <c r="Y75" s="89" t="e">
        <f>IF(#REF!&gt;0,1,0)</f>
        <v>#REF!</v>
      </c>
      <c r="Z75" s="89" t="e">
        <f>IF(#REF!&gt;0,1,0)</f>
        <v>#REF!</v>
      </c>
      <c r="AA75" s="89" t="e">
        <f>IF(#REF!&gt;0,1,0)</f>
        <v>#REF!</v>
      </c>
      <c r="AB75" s="89" t="e">
        <f>IF(#REF!&gt;0,1,0)</f>
        <v>#REF!</v>
      </c>
      <c r="AC75" s="89" t="e">
        <f>IF(#REF!&gt;0,1,0)</f>
        <v>#REF!</v>
      </c>
      <c r="AD75" s="89" t="e">
        <f>IF(#REF!&gt;0,1,0)</f>
        <v>#REF!</v>
      </c>
      <c r="AE75" s="89" t="e">
        <f>IF(#REF!&gt;0,1,0)</f>
        <v>#REF!</v>
      </c>
      <c r="AF75" s="89" t="e">
        <f>IF(#REF!&gt;0,1,0)</f>
        <v>#REF!</v>
      </c>
      <c r="AG75" s="89" t="e">
        <f>IF(#REF!&gt;0,1,0)</f>
        <v>#REF!</v>
      </c>
      <c r="AH75" s="89" t="e">
        <f>IF(#REF!&gt;0,1,0)</f>
        <v>#REF!</v>
      </c>
      <c r="AI75" s="89" t="e">
        <f>IF(#REF!&gt;0,1,0)</f>
        <v>#REF!</v>
      </c>
      <c r="AJ75" s="89" t="e">
        <f>IF(#REF!&gt;0,1,0)</f>
        <v>#REF!</v>
      </c>
      <c r="AK75" s="89" t="e">
        <f>IF(#REF!&gt;0,1,0)</f>
        <v>#REF!</v>
      </c>
      <c r="AL75" s="89" t="e">
        <f>IF(#REF!&gt;0,1,0)</f>
        <v>#REF!</v>
      </c>
      <c r="AM75" s="89" t="e">
        <f>IF(#REF!&gt;0,1,0)</f>
        <v>#REF!</v>
      </c>
      <c r="AN75" s="89" t="e">
        <f>IF(#REF!&gt;0,1,0)</f>
        <v>#REF!</v>
      </c>
      <c r="AO75" s="89" t="e">
        <f>IF(#REF!&gt;0,1,0)</f>
        <v>#REF!</v>
      </c>
      <c r="AP75" s="89" t="e">
        <f>IF(#REF!&gt;0,1,0)</f>
        <v>#REF!</v>
      </c>
      <c r="AQ75" s="89" t="e">
        <f>IF(#REF!&gt;0,1,0)</f>
        <v>#REF!</v>
      </c>
      <c r="AR75" s="89" t="e">
        <f>IF(#REF!&gt;0,1,0)</f>
        <v>#REF!</v>
      </c>
      <c r="AS75" s="89" t="e">
        <f>IF(#REF!&gt;0,1,0)</f>
        <v>#REF!</v>
      </c>
      <c r="AT75" s="89" t="e">
        <f>IF(#REF!&gt;0,1,0)</f>
        <v>#REF!</v>
      </c>
      <c r="AU75" s="89" t="e">
        <f>IF(#REF!&gt;0,1,0)</f>
        <v>#REF!</v>
      </c>
      <c r="AV75" s="89" t="e">
        <f>IF(#REF!&gt;0,1,0)</f>
        <v>#REF!</v>
      </c>
      <c r="AW75" s="89" t="e">
        <f>IF(#REF!&gt;0,1,0)</f>
        <v>#REF!</v>
      </c>
      <c r="AX75" s="89" t="e">
        <f>IF(#REF!&gt;0,1,0)</f>
        <v>#REF!</v>
      </c>
      <c r="AY75" s="97" t="e">
        <f>IF(#REF!&gt;0,1,0)</f>
        <v>#REF!</v>
      </c>
      <c r="AZ75" s="30"/>
      <c r="BA75" s="30"/>
      <c r="BB75" s="30"/>
      <c r="BC75" s="99" t="e">
        <f t="shared" si="2"/>
        <v>#REF!</v>
      </c>
    </row>
    <row r="76" spans="1:55" ht="12.75">
      <c r="A76" s="140">
        <v>6</v>
      </c>
      <c r="B76" s="92" t="e">
        <f>IF(#REF!&gt;0,1,0)</f>
        <v>#REF!</v>
      </c>
      <c r="C76" s="89" t="e">
        <f>IF(#REF!&gt;0,1,0)</f>
        <v>#REF!</v>
      </c>
      <c r="D76" s="89" t="e">
        <f>IF(#REF!&gt;0,1,0)</f>
        <v>#REF!</v>
      </c>
      <c r="E76" s="89" t="e">
        <f>IF(#REF!&gt;0,1,0)</f>
        <v>#REF!</v>
      </c>
      <c r="F76" s="89" t="e">
        <f>IF(#REF!&gt;0,1,0)</f>
        <v>#REF!</v>
      </c>
      <c r="G76" s="89" t="e">
        <f>IF(#REF!&gt;0,1,0)</f>
        <v>#REF!</v>
      </c>
      <c r="H76" s="89" t="e">
        <f>IF(#REF!&gt;0,1,0)</f>
        <v>#REF!</v>
      </c>
      <c r="I76" s="89" t="e">
        <f>IF(#REF!&gt;0,1,0)</f>
        <v>#REF!</v>
      </c>
      <c r="J76" s="89" t="e">
        <f>IF(#REF!&gt;0,1,0)</f>
        <v>#REF!</v>
      </c>
      <c r="K76" s="89" t="e">
        <f>IF(#REF!&gt;0,1,0)</f>
        <v>#REF!</v>
      </c>
      <c r="L76" s="89" t="e">
        <f>IF(#REF!&gt;0,1,0)</f>
        <v>#REF!</v>
      </c>
      <c r="M76" s="89" t="e">
        <f>IF(#REF!&gt;0,1,0)</f>
        <v>#REF!</v>
      </c>
      <c r="N76" s="89" t="e">
        <f>IF(#REF!&gt;0,1,0)</f>
        <v>#REF!</v>
      </c>
      <c r="O76" s="89" t="e">
        <f>IF(#REF!&gt;0,1,0)</f>
        <v>#REF!</v>
      </c>
      <c r="P76" s="89" t="e">
        <f>IF(#REF!&gt;0,1,0)</f>
        <v>#REF!</v>
      </c>
      <c r="Q76" s="89" t="e">
        <f>IF(#REF!&gt;0,1,0)</f>
        <v>#REF!</v>
      </c>
      <c r="R76" s="89" t="e">
        <f>IF(#REF!&gt;0,1,0)</f>
        <v>#REF!</v>
      </c>
      <c r="S76" s="89" t="e">
        <f>IF(#REF!&gt;0,1,0)</f>
        <v>#REF!</v>
      </c>
      <c r="T76" s="89" t="e">
        <f>IF(#REF!&gt;0,1,0)</f>
        <v>#REF!</v>
      </c>
      <c r="U76" s="89" t="e">
        <f>IF(#REF!&gt;0,1,0)</f>
        <v>#REF!</v>
      </c>
      <c r="V76" s="89" t="e">
        <f>IF(#REF!&gt;0,1,0)</f>
        <v>#REF!</v>
      </c>
      <c r="W76" s="89" t="e">
        <f>IF(#REF!&gt;0,1,0)</f>
        <v>#REF!</v>
      </c>
      <c r="X76" s="89" t="e">
        <f>IF(#REF!&gt;0,1,0)</f>
        <v>#REF!</v>
      </c>
      <c r="Y76" s="89" t="e">
        <f>IF(#REF!&gt;0,1,0)</f>
        <v>#REF!</v>
      </c>
      <c r="Z76" s="89" t="e">
        <f>IF(#REF!&gt;0,1,0)</f>
        <v>#REF!</v>
      </c>
      <c r="AA76" s="89" t="e">
        <f>IF(#REF!&gt;0,1,0)</f>
        <v>#REF!</v>
      </c>
      <c r="AB76" s="89" t="e">
        <f>IF(#REF!&gt;0,1,0)</f>
        <v>#REF!</v>
      </c>
      <c r="AC76" s="89" t="e">
        <f>IF(#REF!&gt;0,1,0)</f>
        <v>#REF!</v>
      </c>
      <c r="AD76" s="89" t="e">
        <f>IF(#REF!&gt;0,1,0)</f>
        <v>#REF!</v>
      </c>
      <c r="AE76" s="89" t="e">
        <f>IF(#REF!&gt;0,1,0)</f>
        <v>#REF!</v>
      </c>
      <c r="AF76" s="89" t="e">
        <f>IF(#REF!&gt;0,1,0)</f>
        <v>#REF!</v>
      </c>
      <c r="AG76" s="89" t="e">
        <f>IF(#REF!&gt;0,1,0)</f>
        <v>#REF!</v>
      </c>
      <c r="AH76" s="89" t="e">
        <f>IF(#REF!&gt;0,1,0)</f>
        <v>#REF!</v>
      </c>
      <c r="AI76" s="89" t="e">
        <f>IF(#REF!&gt;0,1,0)</f>
        <v>#REF!</v>
      </c>
      <c r="AJ76" s="89" t="e">
        <f>IF(#REF!&gt;0,1,0)</f>
        <v>#REF!</v>
      </c>
      <c r="AK76" s="89" t="e">
        <f>IF(#REF!&gt;0,1,0)</f>
        <v>#REF!</v>
      </c>
      <c r="AL76" s="89" t="e">
        <f>IF(#REF!&gt;0,1,0)</f>
        <v>#REF!</v>
      </c>
      <c r="AM76" s="89" t="e">
        <f>IF(#REF!&gt;0,1,0)</f>
        <v>#REF!</v>
      </c>
      <c r="AN76" s="89" t="e">
        <f>IF(#REF!&gt;0,1,0)</f>
        <v>#REF!</v>
      </c>
      <c r="AO76" s="89" t="e">
        <f>IF(#REF!&gt;0,1,0)</f>
        <v>#REF!</v>
      </c>
      <c r="AP76" s="89" t="e">
        <f>IF(#REF!&gt;0,1,0)</f>
        <v>#REF!</v>
      </c>
      <c r="AQ76" s="89" t="e">
        <f>IF(#REF!&gt;0,1,0)</f>
        <v>#REF!</v>
      </c>
      <c r="AR76" s="89" t="e">
        <f>IF(#REF!&gt;0,1,0)</f>
        <v>#REF!</v>
      </c>
      <c r="AS76" s="89" t="e">
        <f>IF(#REF!&gt;0,1,0)</f>
        <v>#REF!</v>
      </c>
      <c r="AT76" s="89" t="e">
        <f>IF(#REF!&gt;0,1,0)</f>
        <v>#REF!</v>
      </c>
      <c r="AU76" s="89" t="e">
        <f>IF(#REF!&gt;0,1,0)</f>
        <v>#REF!</v>
      </c>
      <c r="AV76" s="89" t="e">
        <f>IF(#REF!&gt;0,1,0)</f>
        <v>#REF!</v>
      </c>
      <c r="AW76" s="89" t="e">
        <f>IF(#REF!&gt;0,1,0)</f>
        <v>#REF!</v>
      </c>
      <c r="AX76" s="89" t="e">
        <f>IF(#REF!&gt;0,1,0)</f>
        <v>#REF!</v>
      </c>
      <c r="AY76" s="97" t="e">
        <f>IF(#REF!&gt;0,1,0)</f>
        <v>#REF!</v>
      </c>
      <c r="AZ76" s="30"/>
      <c r="BA76" s="30"/>
      <c r="BB76" s="30"/>
      <c r="BC76" s="99" t="e">
        <f t="shared" si="2"/>
        <v>#REF!</v>
      </c>
    </row>
    <row r="77" spans="1:55" ht="12.75">
      <c r="A77" s="140">
        <v>7</v>
      </c>
      <c r="B77" s="92" t="e">
        <f>IF(#REF!&gt;0,1,0)</f>
        <v>#REF!</v>
      </c>
      <c r="C77" s="89" t="e">
        <f>IF(#REF!&gt;0,1,0)</f>
        <v>#REF!</v>
      </c>
      <c r="D77" s="89" t="e">
        <f>IF(#REF!&gt;0,1,0)</f>
        <v>#REF!</v>
      </c>
      <c r="E77" s="89" t="e">
        <f>IF(#REF!&gt;0,1,0)</f>
        <v>#REF!</v>
      </c>
      <c r="F77" s="89" t="e">
        <f>IF(#REF!&gt;0,1,0)</f>
        <v>#REF!</v>
      </c>
      <c r="G77" s="89" t="e">
        <f>IF(#REF!&gt;0,1,0)</f>
        <v>#REF!</v>
      </c>
      <c r="H77" s="89" t="e">
        <f>IF(#REF!&gt;0,1,0)</f>
        <v>#REF!</v>
      </c>
      <c r="I77" s="89" t="e">
        <f>IF(#REF!&gt;0,1,0)</f>
        <v>#REF!</v>
      </c>
      <c r="J77" s="89" t="e">
        <f>IF(#REF!&gt;0,1,0)</f>
        <v>#REF!</v>
      </c>
      <c r="K77" s="89" t="e">
        <f>IF(#REF!&gt;0,1,0)</f>
        <v>#REF!</v>
      </c>
      <c r="L77" s="89" t="e">
        <f>IF(#REF!&gt;0,1,0)</f>
        <v>#REF!</v>
      </c>
      <c r="M77" s="89" t="e">
        <f>IF(#REF!&gt;0,1,0)</f>
        <v>#REF!</v>
      </c>
      <c r="N77" s="89" t="e">
        <f>IF(#REF!&gt;0,1,0)</f>
        <v>#REF!</v>
      </c>
      <c r="O77" s="89" t="e">
        <f>IF(#REF!&gt;0,1,0)</f>
        <v>#REF!</v>
      </c>
      <c r="P77" s="89" t="e">
        <f>IF(#REF!&gt;0,1,0)</f>
        <v>#REF!</v>
      </c>
      <c r="Q77" s="89" t="e">
        <f>IF(#REF!&gt;0,1,0)</f>
        <v>#REF!</v>
      </c>
      <c r="R77" s="89" t="e">
        <f>IF(#REF!&gt;0,1,0)</f>
        <v>#REF!</v>
      </c>
      <c r="S77" s="89" t="e">
        <f>IF(#REF!&gt;0,1,0)</f>
        <v>#REF!</v>
      </c>
      <c r="T77" s="89" t="e">
        <f>IF(#REF!&gt;0,1,0)</f>
        <v>#REF!</v>
      </c>
      <c r="U77" s="89" t="e">
        <f>IF(#REF!&gt;0,1,0)</f>
        <v>#REF!</v>
      </c>
      <c r="V77" s="89" t="e">
        <f>IF(#REF!&gt;0,1,0)</f>
        <v>#REF!</v>
      </c>
      <c r="W77" s="89" t="e">
        <f>IF(#REF!&gt;0,1,0)</f>
        <v>#REF!</v>
      </c>
      <c r="X77" s="89" t="e">
        <f>IF(#REF!&gt;0,1,0)</f>
        <v>#REF!</v>
      </c>
      <c r="Y77" s="89" t="e">
        <f>IF(#REF!&gt;0,1,0)</f>
        <v>#REF!</v>
      </c>
      <c r="Z77" s="89" t="e">
        <f>IF(#REF!&gt;0,1,0)</f>
        <v>#REF!</v>
      </c>
      <c r="AA77" s="89" t="e">
        <f>IF(#REF!&gt;0,1,0)</f>
        <v>#REF!</v>
      </c>
      <c r="AB77" s="89" t="e">
        <f>IF(#REF!&gt;0,1,0)</f>
        <v>#REF!</v>
      </c>
      <c r="AC77" s="89" t="e">
        <f>IF(#REF!&gt;0,1,0)</f>
        <v>#REF!</v>
      </c>
      <c r="AD77" s="89" t="e">
        <f>IF(#REF!&gt;0,1,0)</f>
        <v>#REF!</v>
      </c>
      <c r="AE77" s="89" t="e">
        <f>IF(#REF!&gt;0,1,0)</f>
        <v>#REF!</v>
      </c>
      <c r="AF77" s="89" t="e">
        <f>IF(#REF!&gt;0,1,0)</f>
        <v>#REF!</v>
      </c>
      <c r="AG77" s="89" t="e">
        <f>IF(#REF!&gt;0,1,0)</f>
        <v>#REF!</v>
      </c>
      <c r="AH77" s="89" t="e">
        <f>IF(#REF!&gt;0,1,0)</f>
        <v>#REF!</v>
      </c>
      <c r="AI77" s="89" t="e">
        <f>IF(#REF!&gt;0,1,0)</f>
        <v>#REF!</v>
      </c>
      <c r="AJ77" s="89" t="e">
        <f>IF(#REF!&gt;0,1,0)</f>
        <v>#REF!</v>
      </c>
      <c r="AK77" s="89" t="e">
        <f>IF(#REF!&gt;0,1,0)</f>
        <v>#REF!</v>
      </c>
      <c r="AL77" s="89" t="e">
        <f>IF(#REF!&gt;0,1,0)</f>
        <v>#REF!</v>
      </c>
      <c r="AM77" s="89" t="e">
        <f>IF(#REF!&gt;0,1,0)</f>
        <v>#REF!</v>
      </c>
      <c r="AN77" s="89" t="e">
        <f>IF(#REF!&gt;0,1,0)</f>
        <v>#REF!</v>
      </c>
      <c r="AO77" s="89" t="e">
        <f>IF(#REF!&gt;0,1,0)</f>
        <v>#REF!</v>
      </c>
      <c r="AP77" s="89" t="e">
        <f>IF(#REF!&gt;0,1,0)</f>
        <v>#REF!</v>
      </c>
      <c r="AQ77" s="89" t="e">
        <f>IF(#REF!&gt;0,1,0)</f>
        <v>#REF!</v>
      </c>
      <c r="AR77" s="89" t="e">
        <f>IF(#REF!&gt;0,1,0)</f>
        <v>#REF!</v>
      </c>
      <c r="AS77" s="89" t="e">
        <f>IF(#REF!&gt;0,1,0)</f>
        <v>#REF!</v>
      </c>
      <c r="AT77" s="89" t="e">
        <f>IF(#REF!&gt;0,1,0)</f>
        <v>#REF!</v>
      </c>
      <c r="AU77" s="89" t="e">
        <f>IF(#REF!&gt;0,1,0)</f>
        <v>#REF!</v>
      </c>
      <c r="AV77" s="89" t="e">
        <f>IF(#REF!&gt;0,1,0)</f>
        <v>#REF!</v>
      </c>
      <c r="AW77" s="89" t="e">
        <f>IF(#REF!&gt;0,1,0)</f>
        <v>#REF!</v>
      </c>
      <c r="AX77" s="89" t="e">
        <f>IF(#REF!&gt;0,1,0)</f>
        <v>#REF!</v>
      </c>
      <c r="AY77" s="97" t="e">
        <f>IF(#REF!&gt;0,1,0)</f>
        <v>#REF!</v>
      </c>
      <c r="AZ77" s="30"/>
      <c r="BA77" s="30"/>
      <c r="BB77" s="30"/>
      <c r="BC77" s="99" t="e">
        <f t="shared" si="2"/>
        <v>#REF!</v>
      </c>
    </row>
    <row r="78" spans="1:55" ht="12.75">
      <c r="A78" s="140">
        <v>8</v>
      </c>
      <c r="B78" s="92" t="e">
        <f>IF(#REF!&gt;0,1,0)</f>
        <v>#REF!</v>
      </c>
      <c r="C78" s="89" t="e">
        <f>IF(#REF!&gt;0,1,0)</f>
        <v>#REF!</v>
      </c>
      <c r="D78" s="89" t="e">
        <f>IF(#REF!&gt;0,1,0)</f>
        <v>#REF!</v>
      </c>
      <c r="E78" s="89" t="e">
        <f>IF(#REF!&gt;0,1,0)</f>
        <v>#REF!</v>
      </c>
      <c r="F78" s="89" t="e">
        <f>IF(#REF!&gt;0,1,0)</f>
        <v>#REF!</v>
      </c>
      <c r="G78" s="89" t="e">
        <f>IF(#REF!&gt;0,1,0)</f>
        <v>#REF!</v>
      </c>
      <c r="H78" s="89" t="e">
        <f>IF(#REF!&gt;0,1,0)</f>
        <v>#REF!</v>
      </c>
      <c r="I78" s="89" t="e">
        <f>IF(#REF!&gt;0,1,0)</f>
        <v>#REF!</v>
      </c>
      <c r="J78" s="89" t="e">
        <f>IF(#REF!&gt;0,1,0)</f>
        <v>#REF!</v>
      </c>
      <c r="K78" s="89" t="e">
        <f>IF(#REF!&gt;0,1,0)</f>
        <v>#REF!</v>
      </c>
      <c r="L78" s="89" t="e">
        <f>IF(#REF!&gt;0,1,0)</f>
        <v>#REF!</v>
      </c>
      <c r="M78" s="89" t="e">
        <f>IF(#REF!&gt;0,1,0)</f>
        <v>#REF!</v>
      </c>
      <c r="N78" s="89" t="e">
        <f>IF(#REF!&gt;0,1,0)</f>
        <v>#REF!</v>
      </c>
      <c r="O78" s="89" t="e">
        <f>IF(#REF!&gt;0,1,0)</f>
        <v>#REF!</v>
      </c>
      <c r="P78" s="89" t="e">
        <f>IF(#REF!&gt;0,1,0)</f>
        <v>#REF!</v>
      </c>
      <c r="Q78" s="89" t="e">
        <f>IF(#REF!&gt;0,1,0)</f>
        <v>#REF!</v>
      </c>
      <c r="R78" s="89" t="e">
        <f>IF(#REF!&gt;0,1,0)</f>
        <v>#REF!</v>
      </c>
      <c r="S78" s="89" t="e">
        <f>IF(#REF!&gt;0,1,0)</f>
        <v>#REF!</v>
      </c>
      <c r="T78" s="89" t="e">
        <f>IF(#REF!&gt;0,1,0)</f>
        <v>#REF!</v>
      </c>
      <c r="U78" s="89" t="e">
        <f>IF(#REF!&gt;0,1,0)</f>
        <v>#REF!</v>
      </c>
      <c r="V78" s="89" t="e">
        <f>IF(#REF!&gt;0,1,0)</f>
        <v>#REF!</v>
      </c>
      <c r="W78" s="89" t="e">
        <f>IF(#REF!&gt;0,1,0)</f>
        <v>#REF!</v>
      </c>
      <c r="X78" s="89" t="e">
        <f>IF(#REF!&gt;0,1,0)</f>
        <v>#REF!</v>
      </c>
      <c r="Y78" s="89" t="e">
        <f>IF(#REF!&gt;0,1,0)</f>
        <v>#REF!</v>
      </c>
      <c r="Z78" s="89" t="e">
        <f>IF(#REF!&gt;0,1,0)</f>
        <v>#REF!</v>
      </c>
      <c r="AA78" s="89" t="e">
        <f>IF(#REF!&gt;0,1,0)</f>
        <v>#REF!</v>
      </c>
      <c r="AB78" s="89" t="e">
        <f>IF(#REF!&gt;0,1,0)</f>
        <v>#REF!</v>
      </c>
      <c r="AC78" s="89" t="e">
        <f>IF(#REF!&gt;0,1,0)</f>
        <v>#REF!</v>
      </c>
      <c r="AD78" s="89" t="e">
        <f>IF(#REF!&gt;0,1,0)</f>
        <v>#REF!</v>
      </c>
      <c r="AE78" s="89" t="e">
        <f>IF(#REF!&gt;0,1,0)</f>
        <v>#REF!</v>
      </c>
      <c r="AF78" s="89" t="e">
        <f>IF(#REF!&gt;0,1,0)</f>
        <v>#REF!</v>
      </c>
      <c r="AG78" s="89" t="e">
        <f>IF(#REF!&gt;0,1,0)</f>
        <v>#REF!</v>
      </c>
      <c r="AH78" s="89" t="e">
        <f>IF(#REF!&gt;0,1,0)</f>
        <v>#REF!</v>
      </c>
      <c r="AI78" s="89" t="e">
        <f>IF(#REF!&gt;0,1,0)</f>
        <v>#REF!</v>
      </c>
      <c r="AJ78" s="89" t="e">
        <f>IF(#REF!&gt;0,1,0)</f>
        <v>#REF!</v>
      </c>
      <c r="AK78" s="89" t="e">
        <f>IF(#REF!&gt;0,1,0)</f>
        <v>#REF!</v>
      </c>
      <c r="AL78" s="89" t="e">
        <f>IF(#REF!&gt;0,1,0)</f>
        <v>#REF!</v>
      </c>
      <c r="AM78" s="89" t="e">
        <f>IF(#REF!&gt;0,1,0)</f>
        <v>#REF!</v>
      </c>
      <c r="AN78" s="89" t="e">
        <f>IF(#REF!&gt;0,1,0)</f>
        <v>#REF!</v>
      </c>
      <c r="AO78" s="89" t="e">
        <f>IF(#REF!&gt;0,1,0)</f>
        <v>#REF!</v>
      </c>
      <c r="AP78" s="89" t="e">
        <f>IF(#REF!&gt;0,1,0)</f>
        <v>#REF!</v>
      </c>
      <c r="AQ78" s="89" t="e">
        <f>IF(#REF!&gt;0,1,0)</f>
        <v>#REF!</v>
      </c>
      <c r="AR78" s="89" t="e">
        <f>IF(#REF!&gt;0,1,0)</f>
        <v>#REF!</v>
      </c>
      <c r="AS78" s="89" t="e">
        <f>IF(#REF!&gt;0,1,0)</f>
        <v>#REF!</v>
      </c>
      <c r="AT78" s="89" t="e">
        <f>IF(#REF!&gt;0,1,0)</f>
        <v>#REF!</v>
      </c>
      <c r="AU78" s="89" t="e">
        <f>IF(#REF!&gt;0,1,0)</f>
        <v>#REF!</v>
      </c>
      <c r="AV78" s="89" t="e">
        <f>IF(#REF!&gt;0,1,0)</f>
        <v>#REF!</v>
      </c>
      <c r="AW78" s="89" t="e">
        <f>IF(#REF!&gt;0,1,0)</f>
        <v>#REF!</v>
      </c>
      <c r="AX78" s="89" t="e">
        <f>IF(#REF!&gt;0,1,0)</f>
        <v>#REF!</v>
      </c>
      <c r="AY78" s="97" t="e">
        <f>IF(#REF!&gt;0,1,0)</f>
        <v>#REF!</v>
      </c>
      <c r="AZ78" s="30"/>
      <c r="BA78" s="30"/>
      <c r="BB78" s="30"/>
      <c r="BC78" s="99" t="e">
        <f t="shared" si="2"/>
        <v>#REF!</v>
      </c>
    </row>
    <row r="79" spans="1:55" ht="12.75">
      <c r="A79" s="140">
        <v>9</v>
      </c>
      <c r="B79" s="92" t="e">
        <f>IF(#REF!&gt;0,1,0)</f>
        <v>#REF!</v>
      </c>
      <c r="C79" s="89" t="e">
        <f>IF(#REF!&gt;0,1,0)</f>
        <v>#REF!</v>
      </c>
      <c r="D79" s="89" t="e">
        <f>IF(#REF!&gt;0,1,0)</f>
        <v>#REF!</v>
      </c>
      <c r="E79" s="89" t="e">
        <f>IF(#REF!&gt;0,1,0)</f>
        <v>#REF!</v>
      </c>
      <c r="F79" s="89" t="e">
        <f>IF(#REF!&gt;0,1,0)</f>
        <v>#REF!</v>
      </c>
      <c r="G79" s="89" t="e">
        <f>IF(#REF!&gt;0,1,0)</f>
        <v>#REF!</v>
      </c>
      <c r="H79" s="89" t="e">
        <f>IF(#REF!&gt;0,1,0)</f>
        <v>#REF!</v>
      </c>
      <c r="I79" s="89" t="e">
        <f>IF(#REF!&gt;0,1,0)</f>
        <v>#REF!</v>
      </c>
      <c r="J79" s="89" t="e">
        <f>IF(#REF!&gt;0,1,0)</f>
        <v>#REF!</v>
      </c>
      <c r="K79" s="89" t="e">
        <f>IF(#REF!&gt;0,1,0)</f>
        <v>#REF!</v>
      </c>
      <c r="L79" s="89" t="e">
        <f>IF(#REF!&gt;0,1,0)</f>
        <v>#REF!</v>
      </c>
      <c r="M79" s="89" t="e">
        <f>IF(#REF!&gt;0,1,0)</f>
        <v>#REF!</v>
      </c>
      <c r="N79" s="89" t="e">
        <f>IF(#REF!&gt;0,1,0)</f>
        <v>#REF!</v>
      </c>
      <c r="O79" s="89" t="e">
        <f>IF(#REF!&gt;0,1,0)</f>
        <v>#REF!</v>
      </c>
      <c r="P79" s="89" t="e">
        <f>IF(#REF!&gt;0,1,0)</f>
        <v>#REF!</v>
      </c>
      <c r="Q79" s="89" t="e">
        <f>IF(#REF!&gt;0,1,0)</f>
        <v>#REF!</v>
      </c>
      <c r="R79" s="89" t="e">
        <f>IF(#REF!&gt;0,1,0)</f>
        <v>#REF!</v>
      </c>
      <c r="S79" s="89" t="e">
        <f>IF(#REF!&gt;0,1,0)</f>
        <v>#REF!</v>
      </c>
      <c r="T79" s="89" t="e">
        <f>IF(#REF!&gt;0,1,0)</f>
        <v>#REF!</v>
      </c>
      <c r="U79" s="89" t="e">
        <f>IF(#REF!&gt;0,1,0)</f>
        <v>#REF!</v>
      </c>
      <c r="V79" s="89" t="e">
        <f>IF(#REF!&gt;0,1,0)</f>
        <v>#REF!</v>
      </c>
      <c r="W79" s="89" t="e">
        <f>IF(#REF!&gt;0,1,0)</f>
        <v>#REF!</v>
      </c>
      <c r="X79" s="89" t="e">
        <f>IF(#REF!&gt;0,1,0)</f>
        <v>#REF!</v>
      </c>
      <c r="Y79" s="89" t="e">
        <f>IF(#REF!&gt;0,1,0)</f>
        <v>#REF!</v>
      </c>
      <c r="Z79" s="89" t="e">
        <f>IF(#REF!&gt;0,1,0)</f>
        <v>#REF!</v>
      </c>
      <c r="AA79" s="89" t="e">
        <f>IF(#REF!&gt;0,1,0)</f>
        <v>#REF!</v>
      </c>
      <c r="AB79" s="89" t="e">
        <f>IF(#REF!&gt;0,1,0)</f>
        <v>#REF!</v>
      </c>
      <c r="AC79" s="89" t="e">
        <f>IF(#REF!&gt;0,1,0)</f>
        <v>#REF!</v>
      </c>
      <c r="AD79" s="89" t="e">
        <f>IF(#REF!&gt;0,1,0)</f>
        <v>#REF!</v>
      </c>
      <c r="AE79" s="89" t="e">
        <f>IF(#REF!&gt;0,1,0)</f>
        <v>#REF!</v>
      </c>
      <c r="AF79" s="89" t="e">
        <f>IF(#REF!&gt;0,1,0)</f>
        <v>#REF!</v>
      </c>
      <c r="AG79" s="89" t="e">
        <f>IF(#REF!&gt;0,1,0)</f>
        <v>#REF!</v>
      </c>
      <c r="AH79" s="89" t="e">
        <f>IF(#REF!&gt;0,1,0)</f>
        <v>#REF!</v>
      </c>
      <c r="AI79" s="89" t="e">
        <f>IF(#REF!&gt;0,1,0)</f>
        <v>#REF!</v>
      </c>
      <c r="AJ79" s="89" t="e">
        <f>IF(#REF!&gt;0,1,0)</f>
        <v>#REF!</v>
      </c>
      <c r="AK79" s="89" t="e">
        <f>IF(#REF!&gt;0,1,0)</f>
        <v>#REF!</v>
      </c>
      <c r="AL79" s="89" t="e">
        <f>IF(#REF!&gt;0,1,0)</f>
        <v>#REF!</v>
      </c>
      <c r="AM79" s="89" t="e">
        <f>IF(#REF!&gt;0,1,0)</f>
        <v>#REF!</v>
      </c>
      <c r="AN79" s="89" t="e">
        <f>IF(#REF!&gt;0,1,0)</f>
        <v>#REF!</v>
      </c>
      <c r="AO79" s="89" t="e">
        <f>IF(#REF!&gt;0,1,0)</f>
        <v>#REF!</v>
      </c>
      <c r="AP79" s="89" t="e">
        <f>IF(#REF!&gt;0,1,0)</f>
        <v>#REF!</v>
      </c>
      <c r="AQ79" s="89" t="e">
        <f>IF(#REF!&gt;0,1,0)</f>
        <v>#REF!</v>
      </c>
      <c r="AR79" s="89" t="e">
        <f>IF(#REF!&gt;0,1,0)</f>
        <v>#REF!</v>
      </c>
      <c r="AS79" s="89" t="e">
        <f>IF(#REF!&gt;0,1,0)</f>
        <v>#REF!</v>
      </c>
      <c r="AT79" s="89" t="e">
        <f>IF(#REF!&gt;0,1,0)</f>
        <v>#REF!</v>
      </c>
      <c r="AU79" s="89" t="e">
        <f>IF(#REF!&gt;0,1,0)</f>
        <v>#REF!</v>
      </c>
      <c r="AV79" s="89" t="e">
        <f>IF(#REF!&gt;0,1,0)</f>
        <v>#REF!</v>
      </c>
      <c r="AW79" s="89" t="e">
        <f>IF(#REF!&gt;0,1,0)</f>
        <v>#REF!</v>
      </c>
      <c r="AX79" s="89" t="e">
        <f>IF(#REF!&gt;0,1,0)</f>
        <v>#REF!</v>
      </c>
      <c r="AY79" s="97" t="e">
        <f>IF(#REF!&gt;0,1,0)</f>
        <v>#REF!</v>
      </c>
      <c r="AZ79" s="30"/>
      <c r="BA79" s="30"/>
      <c r="BB79" s="30"/>
      <c r="BC79" s="99" t="e">
        <f t="shared" si="2"/>
        <v>#REF!</v>
      </c>
    </row>
    <row r="80" spans="1:55" ht="12.75">
      <c r="A80" s="140">
        <v>10</v>
      </c>
      <c r="B80" s="92" t="e">
        <f>IF(#REF!&gt;0,1,0)</f>
        <v>#REF!</v>
      </c>
      <c r="C80" s="89" t="e">
        <f>IF(#REF!&gt;0,1,0)</f>
        <v>#REF!</v>
      </c>
      <c r="D80" s="89" t="e">
        <f>IF(#REF!&gt;0,1,0)</f>
        <v>#REF!</v>
      </c>
      <c r="E80" s="89" t="e">
        <f>IF(#REF!&gt;0,1,0)</f>
        <v>#REF!</v>
      </c>
      <c r="F80" s="89" t="e">
        <f>IF(#REF!&gt;0,1,0)</f>
        <v>#REF!</v>
      </c>
      <c r="G80" s="89" t="e">
        <f>IF(#REF!&gt;0,1,0)</f>
        <v>#REF!</v>
      </c>
      <c r="H80" s="89" t="e">
        <f>IF(#REF!&gt;0,1,0)</f>
        <v>#REF!</v>
      </c>
      <c r="I80" s="89" t="e">
        <f>IF(#REF!&gt;0,1,0)</f>
        <v>#REF!</v>
      </c>
      <c r="J80" s="89" t="e">
        <f>IF(#REF!&gt;0,1,0)</f>
        <v>#REF!</v>
      </c>
      <c r="K80" s="89" t="e">
        <f>IF(#REF!&gt;0,1,0)</f>
        <v>#REF!</v>
      </c>
      <c r="L80" s="89" t="e">
        <f>IF(#REF!&gt;0,1,0)</f>
        <v>#REF!</v>
      </c>
      <c r="M80" s="89" t="e">
        <f>IF(#REF!&gt;0,1,0)</f>
        <v>#REF!</v>
      </c>
      <c r="N80" s="89" t="e">
        <f>IF(#REF!&gt;0,1,0)</f>
        <v>#REF!</v>
      </c>
      <c r="O80" s="89" t="e">
        <f>IF(#REF!&gt;0,1,0)</f>
        <v>#REF!</v>
      </c>
      <c r="P80" s="89" t="e">
        <f>IF(#REF!&gt;0,1,0)</f>
        <v>#REF!</v>
      </c>
      <c r="Q80" s="89" t="e">
        <f>IF(#REF!&gt;0,1,0)</f>
        <v>#REF!</v>
      </c>
      <c r="R80" s="89" t="e">
        <f>IF(#REF!&gt;0,1,0)</f>
        <v>#REF!</v>
      </c>
      <c r="S80" s="89" t="e">
        <f>IF(#REF!&gt;0,1,0)</f>
        <v>#REF!</v>
      </c>
      <c r="T80" s="89" t="e">
        <f>IF(#REF!&gt;0,1,0)</f>
        <v>#REF!</v>
      </c>
      <c r="U80" s="89" t="e">
        <f>IF(#REF!&gt;0,1,0)</f>
        <v>#REF!</v>
      </c>
      <c r="V80" s="89" t="e">
        <f>IF(#REF!&gt;0,1,0)</f>
        <v>#REF!</v>
      </c>
      <c r="W80" s="89" t="e">
        <f>IF(#REF!&gt;0,1,0)</f>
        <v>#REF!</v>
      </c>
      <c r="X80" s="89" t="e">
        <f>IF(#REF!&gt;0,1,0)</f>
        <v>#REF!</v>
      </c>
      <c r="Y80" s="89" t="e">
        <f>IF(#REF!&gt;0,1,0)</f>
        <v>#REF!</v>
      </c>
      <c r="Z80" s="89" t="e">
        <f>IF(#REF!&gt;0,1,0)</f>
        <v>#REF!</v>
      </c>
      <c r="AA80" s="89" t="e">
        <f>IF(#REF!&gt;0,1,0)</f>
        <v>#REF!</v>
      </c>
      <c r="AB80" s="89" t="e">
        <f>IF(#REF!&gt;0,1,0)</f>
        <v>#REF!</v>
      </c>
      <c r="AC80" s="89" t="e">
        <f>IF(#REF!&gt;0,1,0)</f>
        <v>#REF!</v>
      </c>
      <c r="AD80" s="89" t="e">
        <f>IF(#REF!&gt;0,1,0)</f>
        <v>#REF!</v>
      </c>
      <c r="AE80" s="89" t="e">
        <f>IF(#REF!&gt;0,1,0)</f>
        <v>#REF!</v>
      </c>
      <c r="AF80" s="89" t="e">
        <f>IF(#REF!&gt;0,1,0)</f>
        <v>#REF!</v>
      </c>
      <c r="AG80" s="89" t="e">
        <f>IF(#REF!&gt;0,1,0)</f>
        <v>#REF!</v>
      </c>
      <c r="AH80" s="89" t="e">
        <f>IF(#REF!&gt;0,1,0)</f>
        <v>#REF!</v>
      </c>
      <c r="AI80" s="89" t="e">
        <f>IF(#REF!&gt;0,1,0)</f>
        <v>#REF!</v>
      </c>
      <c r="AJ80" s="89" t="e">
        <f>IF(#REF!&gt;0,1,0)</f>
        <v>#REF!</v>
      </c>
      <c r="AK80" s="89" t="e">
        <f>IF(#REF!&gt;0,1,0)</f>
        <v>#REF!</v>
      </c>
      <c r="AL80" s="89" t="e">
        <f>IF(#REF!&gt;0,1,0)</f>
        <v>#REF!</v>
      </c>
      <c r="AM80" s="89" t="e">
        <f>IF(#REF!&gt;0,1,0)</f>
        <v>#REF!</v>
      </c>
      <c r="AN80" s="89" t="e">
        <f>IF(#REF!&gt;0,1,0)</f>
        <v>#REF!</v>
      </c>
      <c r="AO80" s="89" t="e">
        <f>IF(#REF!&gt;0,1,0)</f>
        <v>#REF!</v>
      </c>
      <c r="AP80" s="89" t="e">
        <f>IF(#REF!&gt;0,1,0)</f>
        <v>#REF!</v>
      </c>
      <c r="AQ80" s="89" t="e">
        <f>IF(#REF!&gt;0,1,0)</f>
        <v>#REF!</v>
      </c>
      <c r="AR80" s="89" t="e">
        <f>IF(#REF!&gt;0,1,0)</f>
        <v>#REF!</v>
      </c>
      <c r="AS80" s="89" t="e">
        <f>IF(#REF!&gt;0,1,0)</f>
        <v>#REF!</v>
      </c>
      <c r="AT80" s="89" t="e">
        <f>IF(#REF!&gt;0,1,0)</f>
        <v>#REF!</v>
      </c>
      <c r="AU80" s="89" t="e">
        <f>IF(#REF!&gt;0,1,0)</f>
        <v>#REF!</v>
      </c>
      <c r="AV80" s="89" t="e">
        <f>IF(#REF!&gt;0,1,0)</f>
        <v>#REF!</v>
      </c>
      <c r="AW80" s="89" t="e">
        <f>IF(#REF!&gt;0,1,0)</f>
        <v>#REF!</v>
      </c>
      <c r="AX80" s="89" t="e">
        <f>IF(#REF!&gt;0,1,0)</f>
        <v>#REF!</v>
      </c>
      <c r="AY80" s="97" t="e">
        <f>IF(#REF!&gt;0,1,0)</f>
        <v>#REF!</v>
      </c>
      <c r="AZ80" s="30"/>
      <c r="BA80" s="30"/>
      <c r="BB80" s="30"/>
      <c r="BC80" s="99" t="e">
        <f t="shared" si="2"/>
        <v>#REF!</v>
      </c>
    </row>
    <row r="81" spans="1:55" ht="12.75">
      <c r="A81" s="140">
        <v>11</v>
      </c>
      <c r="B81" s="92" t="e">
        <f>IF(#REF!&gt;0,1,0)</f>
        <v>#REF!</v>
      </c>
      <c r="C81" s="89" t="e">
        <f>IF(#REF!&gt;0,1,0)</f>
        <v>#REF!</v>
      </c>
      <c r="D81" s="89" t="e">
        <f>IF(#REF!&gt;0,1,0)</f>
        <v>#REF!</v>
      </c>
      <c r="E81" s="89" t="e">
        <f>IF(#REF!&gt;0,1,0)</f>
        <v>#REF!</v>
      </c>
      <c r="F81" s="89" t="e">
        <f>IF(#REF!&gt;0,1,0)</f>
        <v>#REF!</v>
      </c>
      <c r="G81" s="89" t="e">
        <f>IF(#REF!&gt;0,1,0)</f>
        <v>#REF!</v>
      </c>
      <c r="H81" s="89" t="e">
        <f>IF(#REF!&gt;0,1,0)</f>
        <v>#REF!</v>
      </c>
      <c r="I81" s="89" t="e">
        <f>IF(#REF!&gt;0,1,0)</f>
        <v>#REF!</v>
      </c>
      <c r="J81" s="89" t="e">
        <f>IF(#REF!&gt;0,1,0)</f>
        <v>#REF!</v>
      </c>
      <c r="K81" s="89" t="e">
        <f>IF(#REF!&gt;0,1,0)</f>
        <v>#REF!</v>
      </c>
      <c r="L81" s="89" t="e">
        <f>IF(#REF!&gt;0,1,0)</f>
        <v>#REF!</v>
      </c>
      <c r="M81" s="89" t="e">
        <f>IF(#REF!&gt;0,1,0)</f>
        <v>#REF!</v>
      </c>
      <c r="N81" s="89" t="e">
        <f>IF(#REF!&gt;0,1,0)</f>
        <v>#REF!</v>
      </c>
      <c r="O81" s="89" t="e">
        <f>IF(#REF!&gt;0,1,0)</f>
        <v>#REF!</v>
      </c>
      <c r="P81" s="89" t="e">
        <f>IF(#REF!&gt;0,1,0)</f>
        <v>#REF!</v>
      </c>
      <c r="Q81" s="89" t="e">
        <f>IF(#REF!&gt;0,1,0)</f>
        <v>#REF!</v>
      </c>
      <c r="R81" s="89" t="e">
        <f>IF(#REF!&gt;0,1,0)</f>
        <v>#REF!</v>
      </c>
      <c r="S81" s="89" t="e">
        <f>IF(#REF!&gt;0,1,0)</f>
        <v>#REF!</v>
      </c>
      <c r="T81" s="89" t="e">
        <f>IF(#REF!&gt;0,1,0)</f>
        <v>#REF!</v>
      </c>
      <c r="U81" s="89" t="e">
        <f>IF(#REF!&gt;0,1,0)</f>
        <v>#REF!</v>
      </c>
      <c r="V81" s="89" t="e">
        <f>IF(#REF!&gt;0,1,0)</f>
        <v>#REF!</v>
      </c>
      <c r="W81" s="89" t="e">
        <f>IF(#REF!&gt;0,1,0)</f>
        <v>#REF!</v>
      </c>
      <c r="X81" s="89" t="e">
        <f>IF(#REF!&gt;0,1,0)</f>
        <v>#REF!</v>
      </c>
      <c r="Y81" s="89" t="e">
        <f>IF(#REF!&gt;0,1,0)</f>
        <v>#REF!</v>
      </c>
      <c r="Z81" s="89" t="e">
        <f>IF(#REF!&gt;0,1,0)</f>
        <v>#REF!</v>
      </c>
      <c r="AA81" s="89" t="e">
        <f>IF(#REF!&gt;0,1,0)</f>
        <v>#REF!</v>
      </c>
      <c r="AB81" s="89" t="e">
        <f>IF(#REF!&gt;0,1,0)</f>
        <v>#REF!</v>
      </c>
      <c r="AC81" s="89" t="e">
        <f>IF(#REF!&gt;0,1,0)</f>
        <v>#REF!</v>
      </c>
      <c r="AD81" s="89" t="e">
        <f>IF(#REF!&gt;0,1,0)</f>
        <v>#REF!</v>
      </c>
      <c r="AE81" s="89" t="e">
        <f>IF(#REF!&gt;0,1,0)</f>
        <v>#REF!</v>
      </c>
      <c r="AF81" s="89" t="e">
        <f>IF(#REF!&gt;0,1,0)</f>
        <v>#REF!</v>
      </c>
      <c r="AG81" s="89" t="e">
        <f>IF(#REF!&gt;0,1,0)</f>
        <v>#REF!</v>
      </c>
      <c r="AH81" s="89" t="e">
        <f>IF(#REF!&gt;0,1,0)</f>
        <v>#REF!</v>
      </c>
      <c r="AI81" s="89" t="e">
        <f>IF(#REF!&gt;0,1,0)</f>
        <v>#REF!</v>
      </c>
      <c r="AJ81" s="89" t="e">
        <f>IF(#REF!&gt;0,1,0)</f>
        <v>#REF!</v>
      </c>
      <c r="AK81" s="89" t="e">
        <f>IF(#REF!&gt;0,1,0)</f>
        <v>#REF!</v>
      </c>
      <c r="AL81" s="89" t="e">
        <f>IF(#REF!&gt;0,1,0)</f>
        <v>#REF!</v>
      </c>
      <c r="AM81" s="89" t="e">
        <f>IF(#REF!&gt;0,1,0)</f>
        <v>#REF!</v>
      </c>
      <c r="AN81" s="89" t="e">
        <f>IF(#REF!&gt;0,1,0)</f>
        <v>#REF!</v>
      </c>
      <c r="AO81" s="89" t="e">
        <f>IF(#REF!&gt;0,1,0)</f>
        <v>#REF!</v>
      </c>
      <c r="AP81" s="89" t="e">
        <f>IF(#REF!&gt;0,1,0)</f>
        <v>#REF!</v>
      </c>
      <c r="AQ81" s="89" t="e">
        <f>IF(#REF!&gt;0,1,0)</f>
        <v>#REF!</v>
      </c>
      <c r="AR81" s="89" t="e">
        <f>IF(#REF!&gt;0,1,0)</f>
        <v>#REF!</v>
      </c>
      <c r="AS81" s="89" t="e">
        <f>IF(#REF!&gt;0,1,0)</f>
        <v>#REF!</v>
      </c>
      <c r="AT81" s="89" t="e">
        <f>IF(#REF!&gt;0,1,0)</f>
        <v>#REF!</v>
      </c>
      <c r="AU81" s="89" t="e">
        <f>IF(#REF!&gt;0,1,0)</f>
        <v>#REF!</v>
      </c>
      <c r="AV81" s="89" t="e">
        <f>IF(#REF!&gt;0,1,0)</f>
        <v>#REF!</v>
      </c>
      <c r="AW81" s="89" t="e">
        <f>IF(#REF!&gt;0,1,0)</f>
        <v>#REF!</v>
      </c>
      <c r="AX81" s="89" t="e">
        <f>IF(#REF!&gt;0,1,0)</f>
        <v>#REF!</v>
      </c>
      <c r="AY81" s="97" t="e">
        <f>IF(#REF!&gt;0,1,0)</f>
        <v>#REF!</v>
      </c>
      <c r="AZ81" s="30"/>
      <c r="BA81" s="30"/>
      <c r="BB81" s="30"/>
      <c r="BC81" s="99" t="e">
        <f t="shared" si="2"/>
        <v>#REF!</v>
      </c>
    </row>
    <row r="82" spans="1:55" ht="12.75">
      <c r="A82" s="140">
        <v>12</v>
      </c>
      <c r="B82" s="92" t="e">
        <f>IF(#REF!&gt;0,1,0)</f>
        <v>#REF!</v>
      </c>
      <c r="C82" s="89" t="e">
        <f>IF(#REF!&gt;0,1,0)</f>
        <v>#REF!</v>
      </c>
      <c r="D82" s="89" t="e">
        <f>IF(#REF!&gt;0,1,0)</f>
        <v>#REF!</v>
      </c>
      <c r="E82" s="89" t="e">
        <f>IF(#REF!&gt;0,1,0)</f>
        <v>#REF!</v>
      </c>
      <c r="F82" s="89" t="e">
        <f>IF(#REF!&gt;0,1,0)</f>
        <v>#REF!</v>
      </c>
      <c r="G82" s="89" t="e">
        <f>IF(#REF!&gt;0,1,0)</f>
        <v>#REF!</v>
      </c>
      <c r="H82" s="89" t="e">
        <f>IF(#REF!&gt;0,1,0)</f>
        <v>#REF!</v>
      </c>
      <c r="I82" s="89" t="e">
        <f>IF(#REF!&gt;0,1,0)</f>
        <v>#REF!</v>
      </c>
      <c r="J82" s="89" t="e">
        <f>IF(#REF!&gt;0,1,0)</f>
        <v>#REF!</v>
      </c>
      <c r="K82" s="89" t="e">
        <f>IF(#REF!&gt;0,1,0)</f>
        <v>#REF!</v>
      </c>
      <c r="L82" s="89" t="e">
        <f>IF(#REF!&gt;0,1,0)</f>
        <v>#REF!</v>
      </c>
      <c r="M82" s="89" t="e">
        <f>IF(#REF!&gt;0,1,0)</f>
        <v>#REF!</v>
      </c>
      <c r="N82" s="89" t="e">
        <f>IF(#REF!&gt;0,1,0)</f>
        <v>#REF!</v>
      </c>
      <c r="O82" s="89" t="e">
        <f>IF(#REF!&gt;0,1,0)</f>
        <v>#REF!</v>
      </c>
      <c r="P82" s="89" t="e">
        <f>IF(#REF!&gt;0,1,0)</f>
        <v>#REF!</v>
      </c>
      <c r="Q82" s="89" t="e">
        <f>IF(#REF!&gt;0,1,0)</f>
        <v>#REF!</v>
      </c>
      <c r="R82" s="89" t="e">
        <f>IF(#REF!&gt;0,1,0)</f>
        <v>#REF!</v>
      </c>
      <c r="S82" s="89" t="e">
        <f>IF(#REF!&gt;0,1,0)</f>
        <v>#REF!</v>
      </c>
      <c r="T82" s="89" t="e">
        <f>IF(#REF!&gt;0,1,0)</f>
        <v>#REF!</v>
      </c>
      <c r="U82" s="89" t="e">
        <f>IF(#REF!&gt;0,1,0)</f>
        <v>#REF!</v>
      </c>
      <c r="V82" s="89" t="e">
        <f>IF(#REF!&gt;0,1,0)</f>
        <v>#REF!</v>
      </c>
      <c r="W82" s="89" t="e">
        <f>IF(#REF!&gt;0,1,0)</f>
        <v>#REF!</v>
      </c>
      <c r="X82" s="89" t="e">
        <f>IF(#REF!&gt;0,1,0)</f>
        <v>#REF!</v>
      </c>
      <c r="Y82" s="89" t="e">
        <f>IF(#REF!&gt;0,1,0)</f>
        <v>#REF!</v>
      </c>
      <c r="Z82" s="89" t="e">
        <f>IF(#REF!&gt;0,1,0)</f>
        <v>#REF!</v>
      </c>
      <c r="AA82" s="89" t="e">
        <f>IF(#REF!&gt;0,1,0)</f>
        <v>#REF!</v>
      </c>
      <c r="AB82" s="89" t="e">
        <f>IF(#REF!&gt;0,1,0)</f>
        <v>#REF!</v>
      </c>
      <c r="AC82" s="89" t="e">
        <f>IF(#REF!&gt;0,1,0)</f>
        <v>#REF!</v>
      </c>
      <c r="AD82" s="89" t="e">
        <f>IF(#REF!&gt;0,1,0)</f>
        <v>#REF!</v>
      </c>
      <c r="AE82" s="89" t="e">
        <f>IF(#REF!&gt;0,1,0)</f>
        <v>#REF!</v>
      </c>
      <c r="AF82" s="89" t="e">
        <f>IF(#REF!&gt;0,1,0)</f>
        <v>#REF!</v>
      </c>
      <c r="AG82" s="89" t="e">
        <f>IF(#REF!&gt;0,1,0)</f>
        <v>#REF!</v>
      </c>
      <c r="AH82" s="89" t="e">
        <f>IF(#REF!&gt;0,1,0)</f>
        <v>#REF!</v>
      </c>
      <c r="AI82" s="89" t="e">
        <f>IF(#REF!&gt;0,1,0)</f>
        <v>#REF!</v>
      </c>
      <c r="AJ82" s="89" t="e">
        <f>IF(#REF!&gt;0,1,0)</f>
        <v>#REF!</v>
      </c>
      <c r="AK82" s="89" t="e">
        <f>IF(#REF!&gt;0,1,0)</f>
        <v>#REF!</v>
      </c>
      <c r="AL82" s="89" t="e">
        <f>IF(#REF!&gt;0,1,0)</f>
        <v>#REF!</v>
      </c>
      <c r="AM82" s="89" t="e">
        <f>IF(#REF!&gt;0,1,0)</f>
        <v>#REF!</v>
      </c>
      <c r="AN82" s="89" t="e">
        <f>IF(#REF!&gt;0,1,0)</f>
        <v>#REF!</v>
      </c>
      <c r="AO82" s="89" t="e">
        <f>IF(#REF!&gt;0,1,0)</f>
        <v>#REF!</v>
      </c>
      <c r="AP82" s="89" t="e">
        <f>IF(#REF!&gt;0,1,0)</f>
        <v>#REF!</v>
      </c>
      <c r="AQ82" s="89" t="e">
        <f>IF(#REF!&gt;0,1,0)</f>
        <v>#REF!</v>
      </c>
      <c r="AR82" s="89" t="e">
        <f>IF(#REF!&gt;0,1,0)</f>
        <v>#REF!</v>
      </c>
      <c r="AS82" s="89" t="e">
        <f>IF(#REF!&gt;0,1,0)</f>
        <v>#REF!</v>
      </c>
      <c r="AT82" s="89" t="e">
        <f>IF(#REF!&gt;0,1,0)</f>
        <v>#REF!</v>
      </c>
      <c r="AU82" s="89" t="e">
        <f>IF(#REF!&gt;0,1,0)</f>
        <v>#REF!</v>
      </c>
      <c r="AV82" s="89" t="e">
        <f>IF(#REF!&gt;0,1,0)</f>
        <v>#REF!</v>
      </c>
      <c r="AW82" s="89" t="e">
        <f>IF(#REF!&gt;0,1,0)</f>
        <v>#REF!</v>
      </c>
      <c r="AX82" s="89" t="e">
        <f>IF(#REF!&gt;0,1,0)</f>
        <v>#REF!</v>
      </c>
      <c r="AY82" s="97" t="e">
        <f>IF(#REF!&gt;0,1,0)</f>
        <v>#REF!</v>
      </c>
      <c r="AZ82" s="30"/>
      <c r="BA82" s="30"/>
      <c r="BB82" s="30"/>
      <c r="BC82" s="99" t="e">
        <f t="shared" si="2"/>
        <v>#REF!</v>
      </c>
    </row>
    <row r="83" spans="1:55" ht="12.75">
      <c r="A83" s="140">
        <v>13</v>
      </c>
      <c r="B83" s="92" t="e">
        <f>IF(#REF!&gt;0,1,0)</f>
        <v>#REF!</v>
      </c>
      <c r="C83" s="89" t="e">
        <f>IF(#REF!&gt;0,1,0)</f>
        <v>#REF!</v>
      </c>
      <c r="D83" s="89" t="e">
        <f>IF(#REF!&gt;0,1,0)</f>
        <v>#REF!</v>
      </c>
      <c r="E83" s="89" t="e">
        <f>IF(#REF!&gt;0,1,0)</f>
        <v>#REF!</v>
      </c>
      <c r="F83" s="89" t="e">
        <f>IF(#REF!&gt;0,1,0)</f>
        <v>#REF!</v>
      </c>
      <c r="G83" s="89" t="e">
        <f>IF(#REF!&gt;0,1,0)</f>
        <v>#REF!</v>
      </c>
      <c r="H83" s="89" t="e">
        <f>IF(#REF!&gt;0,1,0)</f>
        <v>#REF!</v>
      </c>
      <c r="I83" s="89" t="e">
        <f>IF(#REF!&gt;0,1,0)</f>
        <v>#REF!</v>
      </c>
      <c r="J83" s="89" t="e">
        <f>IF(#REF!&gt;0,1,0)</f>
        <v>#REF!</v>
      </c>
      <c r="K83" s="89" t="e">
        <f>IF(#REF!&gt;0,1,0)</f>
        <v>#REF!</v>
      </c>
      <c r="L83" s="89" t="e">
        <f>IF(#REF!&gt;0,1,0)</f>
        <v>#REF!</v>
      </c>
      <c r="M83" s="89" t="e">
        <f>IF(#REF!&gt;0,1,0)</f>
        <v>#REF!</v>
      </c>
      <c r="N83" s="89" t="e">
        <f>IF(#REF!&gt;0,1,0)</f>
        <v>#REF!</v>
      </c>
      <c r="O83" s="89" t="e">
        <f>IF(#REF!&gt;0,1,0)</f>
        <v>#REF!</v>
      </c>
      <c r="P83" s="89" t="e">
        <f>IF(#REF!&gt;0,1,0)</f>
        <v>#REF!</v>
      </c>
      <c r="Q83" s="89" t="e">
        <f>IF(#REF!&gt;0,1,0)</f>
        <v>#REF!</v>
      </c>
      <c r="R83" s="89" t="e">
        <f>IF(#REF!&gt;0,1,0)</f>
        <v>#REF!</v>
      </c>
      <c r="S83" s="89" t="e">
        <f>IF(#REF!&gt;0,1,0)</f>
        <v>#REF!</v>
      </c>
      <c r="T83" s="89" t="e">
        <f>IF(#REF!&gt;0,1,0)</f>
        <v>#REF!</v>
      </c>
      <c r="U83" s="89" t="e">
        <f>IF(#REF!&gt;0,1,0)</f>
        <v>#REF!</v>
      </c>
      <c r="V83" s="89" t="e">
        <f>IF(#REF!&gt;0,1,0)</f>
        <v>#REF!</v>
      </c>
      <c r="W83" s="89" t="e">
        <f>IF(#REF!&gt;0,1,0)</f>
        <v>#REF!</v>
      </c>
      <c r="X83" s="89" t="e">
        <f>IF(#REF!&gt;0,1,0)</f>
        <v>#REF!</v>
      </c>
      <c r="Y83" s="89" t="e">
        <f>IF(#REF!&gt;0,1,0)</f>
        <v>#REF!</v>
      </c>
      <c r="Z83" s="89" t="e">
        <f>IF(#REF!&gt;0,1,0)</f>
        <v>#REF!</v>
      </c>
      <c r="AA83" s="89" t="e">
        <f>IF(#REF!&gt;0,1,0)</f>
        <v>#REF!</v>
      </c>
      <c r="AB83" s="89" t="e">
        <f>IF(#REF!&gt;0,1,0)</f>
        <v>#REF!</v>
      </c>
      <c r="AC83" s="89" t="e">
        <f>IF(#REF!&gt;0,1,0)</f>
        <v>#REF!</v>
      </c>
      <c r="AD83" s="89" t="e">
        <f>IF(#REF!&gt;0,1,0)</f>
        <v>#REF!</v>
      </c>
      <c r="AE83" s="89" t="e">
        <f>IF(#REF!&gt;0,1,0)</f>
        <v>#REF!</v>
      </c>
      <c r="AF83" s="89" t="e">
        <f>IF(#REF!&gt;0,1,0)</f>
        <v>#REF!</v>
      </c>
      <c r="AG83" s="89" t="e">
        <f>IF(#REF!&gt;0,1,0)</f>
        <v>#REF!</v>
      </c>
      <c r="AH83" s="89" t="e">
        <f>IF(#REF!&gt;0,1,0)</f>
        <v>#REF!</v>
      </c>
      <c r="AI83" s="89" t="e">
        <f>IF(#REF!&gt;0,1,0)</f>
        <v>#REF!</v>
      </c>
      <c r="AJ83" s="89" t="e">
        <f>IF(#REF!&gt;0,1,0)</f>
        <v>#REF!</v>
      </c>
      <c r="AK83" s="89" t="e">
        <f>IF(#REF!&gt;0,1,0)</f>
        <v>#REF!</v>
      </c>
      <c r="AL83" s="89" t="e">
        <f>IF(#REF!&gt;0,1,0)</f>
        <v>#REF!</v>
      </c>
      <c r="AM83" s="89" t="e">
        <f>IF(#REF!&gt;0,1,0)</f>
        <v>#REF!</v>
      </c>
      <c r="AN83" s="89" t="e">
        <f>IF(#REF!&gt;0,1,0)</f>
        <v>#REF!</v>
      </c>
      <c r="AO83" s="89" t="e">
        <f>IF(#REF!&gt;0,1,0)</f>
        <v>#REF!</v>
      </c>
      <c r="AP83" s="89" t="e">
        <f>IF(#REF!&gt;0,1,0)</f>
        <v>#REF!</v>
      </c>
      <c r="AQ83" s="89" t="e">
        <f>IF(#REF!&gt;0,1,0)</f>
        <v>#REF!</v>
      </c>
      <c r="AR83" s="89" t="e">
        <f>IF(#REF!&gt;0,1,0)</f>
        <v>#REF!</v>
      </c>
      <c r="AS83" s="89" t="e">
        <f>IF(#REF!&gt;0,1,0)</f>
        <v>#REF!</v>
      </c>
      <c r="AT83" s="89" t="e">
        <f>IF(#REF!&gt;0,1,0)</f>
        <v>#REF!</v>
      </c>
      <c r="AU83" s="89" t="e">
        <f>IF(#REF!&gt;0,1,0)</f>
        <v>#REF!</v>
      </c>
      <c r="AV83" s="89" t="e">
        <f>IF(#REF!&gt;0,1,0)</f>
        <v>#REF!</v>
      </c>
      <c r="AW83" s="89" t="e">
        <f>IF(#REF!&gt;0,1,0)</f>
        <v>#REF!</v>
      </c>
      <c r="AX83" s="89" t="e">
        <f>IF(#REF!&gt;0,1,0)</f>
        <v>#REF!</v>
      </c>
      <c r="AY83" s="97" t="e">
        <f>IF(#REF!&gt;0,1,0)</f>
        <v>#REF!</v>
      </c>
      <c r="AZ83" s="30"/>
      <c r="BA83" s="30"/>
      <c r="BB83" s="30"/>
      <c r="BC83" s="99" t="e">
        <f t="shared" si="2"/>
        <v>#REF!</v>
      </c>
    </row>
    <row r="84" spans="1:55" ht="12.75">
      <c r="A84" s="140">
        <v>14</v>
      </c>
      <c r="B84" s="92" t="e">
        <f>IF(#REF!&gt;0,1,0)</f>
        <v>#REF!</v>
      </c>
      <c r="C84" s="89" t="e">
        <f>IF(#REF!&gt;0,1,0)</f>
        <v>#REF!</v>
      </c>
      <c r="D84" s="89" t="e">
        <f>IF(#REF!&gt;0,1,0)</f>
        <v>#REF!</v>
      </c>
      <c r="E84" s="89" t="e">
        <f>IF(#REF!&gt;0,1,0)</f>
        <v>#REF!</v>
      </c>
      <c r="F84" s="89" t="e">
        <f>IF(#REF!&gt;0,1,0)</f>
        <v>#REF!</v>
      </c>
      <c r="G84" s="89" t="e">
        <f>IF(#REF!&gt;0,1,0)</f>
        <v>#REF!</v>
      </c>
      <c r="H84" s="89" t="e">
        <f>IF(#REF!&gt;0,1,0)</f>
        <v>#REF!</v>
      </c>
      <c r="I84" s="89" t="e">
        <f>IF(#REF!&gt;0,1,0)</f>
        <v>#REF!</v>
      </c>
      <c r="J84" s="89" t="e">
        <f>IF(#REF!&gt;0,1,0)</f>
        <v>#REF!</v>
      </c>
      <c r="K84" s="89" t="e">
        <f>IF(#REF!&gt;0,1,0)</f>
        <v>#REF!</v>
      </c>
      <c r="L84" s="89" t="e">
        <f>IF(#REF!&gt;0,1,0)</f>
        <v>#REF!</v>
      </c>
      <c r="M84" s="89" t="e">
        <f>IF(#REF!&gt;0,1,0)</f>
        <v>#REF!</v>
      </c>
      <c r="N84" s="89" t="e">
        <f>IF(#REF!&gt;0,1,0)</f>
        <v>#REF!</v>
      </c>
      <c r="O84" s="89" t="e">
        <f>IF(#REF!&gt;0,1,0)</f>
        <v>#REF!</v>
      </c>
      <c r="P84" s="89" t="e">
        <f>IF(#REF!&gt;0,1,0)</f>
        <v>#REF!</v>
      </c>
      <c r="Q84" s="89" t="e">
        <f>IF(#REF!&gt;0,1,0)</f>
        <v>#REF!</v>
      </c>
      <c r="R84" s="89" t="e">
        <f>IF(#REF!&gt;0,1,0)</f>
        <v>#REF!</v>
      </c>
      <c r="S84" s="89" t="e">
        <f>IF(#REF!&gt;0,1,0)</f>
        <v>#REF!</v>
      </c>
      <c r="T84" s="89" t="e">
        <f>IF(#REF!&gt;0,1,0)</f>
        <v>#REF!</v>
      </c>
      <c r="U84" s="89" t="e">
        <f>IF(#REF!&gt;0,1,0)</f>
        <v>#REF!</v>
      </c>
      <c r="V84" s="89" t="e">
        <f>IF(#REF!&gt;0,1,0)</f>
        <v>#REF!</v>
      </c>
      <c r="W84" s="89" t="e">
        <f>IF(#REF!&gt;0,1,0)</f>
        <v>#REF!</v>
      </c>
      <c r="X84" s="89" t="e">
        <f>IF(#REF!&gt;0,1,0)</f>
        <v>#REF!</v>
      </c>
      <c r="Y84" s="89" t="e">
        <f>IF(#REF!&gt;0,1,0)</f>
        <v>#REF!</v>
      </c>
      <c r="Z84" s="89" t="e">
        <f>IF(#REF!&gt;0,1,0)</f>
        <v>#REF!</v>
      </c>
      <c r="AA84" s="89" t="e">
        <f>IF(#REF!&gt;0,1,0)</f>
        <v>#REF!</v>
      </c>
      <c r="AB84" s="89" t="e">
        <f>IF(#REF!&gt;0,1,0)</f>
        <v>#REF!</v>
      </c>
      <c r="AC84" s="89" t="e">
        <f>IF(#REF!&gt;0,1,0)</f>
        <v>#REF!</v>
      </c>
      <c r="AD84" s="89" t="e">
        <f>IF(#REF!&gt;0,1,0)</f>
        <v>#REF!</v>
      </c>
      <c r="AE84" s="89" t="e">
        <f>IF(#REF!&gt;0,1,0)</f>
        <v>#REF!</v>
      </c>
      <c r="AF84" s="89" t="e">
        <f>IF(#REF!&gt;0,1,0)</f>
        <v>#REF!</v>
      </c>
      <c r="AG84" s="89" t="e">
        <f>IF(#REF!&gt;0,1,0)</f>
        <v>#REF!</v>
      </c>
      <c r="AH84" s="89" t="e">
        <f>IF(#REF!&gt;0,1,0)</f>
        <v>#REF!</v>
      </c>
      <c r="AI84" s="89" t="e">
        <f>IF(#REF!&gt;0,1,0)</f>
        <v>#REF!</v>
      </c>
      <c r="AJ84" s="89" t="e">
        <f>IF(#REF!&gt;0,1,0)</f>
        <v>#REF!</v>
      </c>
      <c r="AK84" s="89" t="e">
        <f>IF(#REF!&gt;0,1,0)</f>
        <v>#REF!</v>
      </c>
      <c r="AL84" s="89" t="e">
        <f>IF(#REF!&gt;0,1,0)</f>
        <v>#REF!</v>
      </c>
      <c r="AM84" s="89" t="e">
        <f>IF(#REF!&gt;0,1,0)</f>
        <v>#REF!</v>
      </c>
      <c r="AN84" s="89" t="e">
        <f>IF(#REF!&gt;0,1,0)</f>
        <v>#REF!</v>
      </c>
      <c r="AO84" s="89" t="e">
        <f>IF(#REF!&gt;0,1,0)</f>
        <v>#REF!</v>
      </c>
      <c r="AP84" s="89" t="e">
        <f>IF(#REF!&gt;0,1,0)</f>
        <v>#REF!</v>
      </c>
      <c r="AQ84" s="89" t="e">
        <f>IF(#REF!&gt;0,1,0)</f>
        <v>#REF!</v>
      </c>
      <c r="AR84" s="89" t="e">
        <f>IF(#REF!&gt;0,1,0)</f>
        <v>#REF!</v>
      </c>
      <c r="AS84" s="89" t="e">
        <f>IF(#REF!&gt;0,1,0)</f>
        <v>#REF!</v>
      </c>
      <c r="AT84" s="89" t="e">
        <f>IF(#REF!&gt;0,1,0)</f>
        <v>#REF!</v>
      </c>
      <c r="AU84" s="89" t="e">
        <f>IF(#REF!&gt;0,1,0)</f>
        <v>#REF!</v>
      </c>
      <c r="AV84" s="89" t="e">
        <f>IF(#REF!&gt;0,1,0)</f>
        <v>#REF!</v>
      </c>
      <c r="AW84" s="89" t="e">
        <f>IF(#REF!&gt;0,1,0)</f>
        <v>#REF!</v>
      </c>
      <c r="AX84" s="89" t="e">
        <f>IF(#REF!&gt;0,1,0)</f>
        <v>#REF!</v>
      </c>
      <c r="AY84" s="97" t="e">
        <f>IF(#REF!&gt;0,1,0)</f>
        <v>#REF!</v>
      </c>
      <c r="AZ84" s="30"/>
      <c r="BA84" s="30"/>
      <c r="BB84" s="30"/>
      <c r="BC84" s="99" t="e">
        <f t="shared" si="2"/>
        <v>#REF!</v>
      </c>
    </row>
    <row r="85" spans="1:55" ht="12.75">
      <c r="A85" s="140">
        <v>15</v>
      </c>
      <c r="B85" s="92" t="e">
        <f>IF(#REF!&gt;0,1,0)</f>
        <v>#REF!</v>
      </c>
      <c r="C85" s="89" t="e">
        <f>IF(#REF!&gt;0,1,0)</f>
        <v>#REF!</v>
      </c>
      <c r="D85" s="89" t="e">
        <f>IF(#REF!&gt;0,1,0)</f>
        <v>#REF!</v>
      </c>
      <c r="E85" s="89" t="e">
        <f>IF(#REF!&gt;0,1,0)</f>
        <v>#REF!</v>
      </c>
      <c r="F85" s="89" t="e">
        <f>IF(#REF!&gt;0,1,0)</f>
        <v>#REF!</v>
      </c>
      <c r="G85" s="89" t="e">
        <f>IF(#REF!&gt;0,1,0)</f>
        <v>#REF!</v>
      </c>
      <c r="H85" s="89" t="e">
        <f>IF(#REF!&gt;0,1,0)</f>
        <v>#REF!</v>
      </c>
      <c r="I85" s="89" t="e">
        <f>IF(#REF!&gt;0,1,0)</f>
        <v>#REF!</v>
      </c>
      <c r="J85" s="89" t="e">
        <f>IF(#REF!&gt;0,1,0)</f>
        <v>#REF!</v>
      </c>
      <c r="K85" s="89" t="e">
        <f>IF(#REF!&gt;0,1,0)</f>
        <v>#REF!</v>
      </c>
      <c r="L85" s="89" t="e">
        <f>IF(#REF!&gt;0,1,0)</f>
        <v>#REF!</v>
      </c>
      <c r="M85" s="89" t="e">
        <f>IF(#REF!&gt;0,1,0)</f>
        <v>#REF!</v>
      </c>
      <c r="N85" s="89" t="e">
        <f>IF(#REF!&gt;0,1,0)</f>
        <v>#REF!</v>
      </c>
      <c r="O85" s="89" t="e">
        <f>IF(#REF!&gt;0,1,0)</f>
        <v>#REF!</v>
      </c>
      <c r="P85" s="89" t="e">
        <f>IF(#REF!&gt;0,1,0)</f>
        <v>#REF!</v>
      </c>
      <c r="Q85" s="89" t="e">
        <f>IF(#REF!&gt;0,1,0)</f>
        <v>#REF!</v>
      </c>
      <c r="R85" s="89" t="e">
        <f>IF(#REF!&gt;0,1,0)</f>
        <v>#REF!</v>
      </c>
      <c r="S85" s="89" t="e">
        <f>IF(#REF!&gt;0,1,0)</f>
        <v>#REF!</v>
      </c>
      <c r="T85" s="89" t="e">
        <f>IF(#REF!&gt;0,1,0)</f>
        <v>#REF!</v>
      </c>
      <c r="U85" s="89" t="e">
        <f>IF(#REF!&gt;0,1,0)</f>
        <v>#REF!</v>
      </c>
      <c r="V85" s="89" t="e">
        <f>IF(#REF!&gt;0,1,0)</f>
        <v>#REF!</v>
      </c>
      <c r="W85" s="89" t="e">
        <f>IF(#REF!&gt;0,1,0)</f>
        <v>#REF!</v>
      </c>
      <c r="X85" s="89" t="e">
        <f>IF(#REF!&gt;0,1,0)</f>
        <v>#REF!</v>
      </c>
      <c r="Y85" s="89" t="e">
        <f>IF(#REF!&gt;0,1,0)</f>
        <v>#REF!</v>
      </c>
      <c r="Z85" s="89" t="e">
        <f>IF(#REF!&gt;0,1,0)</f>
        <v>#REF!</v>
      </c>
      <c r="AA85" s="89" t="e">
        <f>IF(#REF!&gt;0,1,0)</f>
        <v>#REF!</v>
      </c>
      <c r="AB85" s="89" t="e">
        <f>IF(#REF!&gt;0,1,0)</f>
        <v>#REF!</v>
      </c>
      <c r="AC85" s="89" t="e">
        <f>IF(#REF!&gt;0,1,0)</f>
        <v>#REF!</v>
      </c>
      <c r="AD85" s="89" t="e">
        <f>IF(#REF!&gt;0,1,0)</f>
        <v>#REF!</v>
      </c>
      <c r="AE85" s="89" t="e">
        <f>IF(#REF!&gt;0,1,0)</f>
        <v>#REF!</v>
      </c>
      <c r="AF85" s="89" t="e">
        <f>IF(#REF!&gt;0,1,0)</f>
        <v>#REF!</v>
      </c>
      <c r="AG85" s="89" t="e">
        <f>IF(#REF!&gt;0,1,0)</f>
        <v>#REF!</v>
      </c>
      <c r="AH85" s="89" t="e">
        <f>IF(#REF!&gt;0,1,0)</f>
        <v>#REF!</v>
      </c>
      <c r="AI85" s="89" t="e">
        <f>IF(#REF!&gt;0,1,0)</f>
        <v>#REF!</v>
      </c>
      <c r="AJ85" s="89" t="e">
        <f>IF(#REF!&gt;0,1,0)</f>
        <v>#REF!</v>
      </c>
      <c r="AK85" s="89" t="e">
        <f>IF(#REF!&gt;0,1,0)</f>
        <v>#REF!</v>
      </c>
      <c r="AL85" s="89" t="e">
        <f>IF(#REF!&gt;0,1,0)</f>
        <v>#REF!</v>
      </c>
      <c r="AM85" s="89" t="e">
        <f>IF(#REF!&gt;0,1,0)</f>
        <v>#REF!</v>
      </c>
      <c r="AN85" s="89" t="e">
        <f>IF(#REF!&gt;0,1,0)</f>
        <v>#REF!</v>
      </c>
      <c r="AO85" s="89" t="e">
        <f>IF(#REF!&gt;0,1,0)</f>
        <v>#REF!</v>
      </c>
      <c r="AP85" s="89" t="e">
        <f>IF(#REF!&gt;0,1,0)</f>
        <v>#REF!</v>
      </c>
      <c r="AQ85" s="89" t="e">
        <f>IF(#REF!&gt;0,1,0)</f>
        <v>#REF!</v>
      </c>
      <c r="AR85" s="89" t="e">
        <f>IF(#REF!&gt;0,1,0)</f>
        <v>#REF!</v>
      </c>
      <c r="AS85" s="89" t="e">
        <f>IF(#REF!&gt;0,1,0)</f>
        <v>#REF!</v>
      </c>
      <c r="AT85" s="89" t="e">
        <f>IF(#REF!&gt;0,1,0)</f>
        <v>#REF!</v>
      </c>
      <c r="AU85" s="89" t="e">
        <f>IF(#REF!&gt;0,1,0)</f>
        <v>#REF!</v>
      </c>
      <c r="AV85" s="89" t="e">
        <f>IF(#REF!&gt;0,1,0)</f>
        <v>#REF!</v>
      </c>
      <c r="AW85" s="89" t="e">
        <f>IF(#REF!&gt;0,1,0)</f>
        <v>#REF!</v>
      </c>
      <c r="AX85" s="89" t="e">
        <f>IF(#REF!&gt;0,1,0)</f>
        <v>#REF!</v>
      </c>
      <c r="AY85" s="97" t="e">
        <f>IF(#REF!&gt;0,1,0)</f>
        <v>#REF!</v>
      </c>
      <c r="AZ85" s="30"/>
      <c r="BA85" s="30"/>
      <c r="BB85" s="30"/>
      <c r="BC85" s="99" t="e">
        <f t="shared" si="2"/>
        <v>#REF!</v>
      </c>
    </row>
    <row r="86" spans="1:55" ht="12.75">
      <c r="A86" s="140">
        <v>16</v>
      </c>
      <c r="B86" s="92" t="e">
        <f>IF(#REF!&gt;0,1,0)</f>
        <v>#REF!</v>
      </c>
      <c r="C86" s="89" t="e">
        <f>IF(#REF!&gt;0,1,0)</f>
        <v>#REF!</v>
      </c>
      <c r="D86" s="89" t="e">
        <f>IF(#REF!&gt;0,1,0)</f>
        <v>#REF!</v>
      </c>
      <c r="E86" s="89" t="e">
        <f>IF(#REF!&gt;0,1,0)</f>
        <v>#REF!</v>
      </c>
      <c r="F86" s="89" t="e">
        <f>IF(#REF!&gt;0,1,0)</f>
        <v>#REF!</v>
      </c>
      <c r="G86" s="89" t="e">
        <f>IF(#REF!&gt;0,1,0)</f>
        <v>#REF!</v>
      </c>
      <c r="H86" s="89" t="e">
        <f>IF(#REF!&gt;0,1,0)</f>
        <v>#REF!</v>
      </c>
      <c r="I86" s="89" t="e">
        <f>IF(#REF!&gt;0,1,0)</f>
        <v>#REF!</v>
      </c>
      <c r="J86" s="89" t="e">
        <f>IF(#REF!&gt;0,1,0)</f>
        <v>#REF!</v>
      </c>
      <c r="K86" s="89" t="e">
        <f>IF(#REF!&gt;0,1,0)</f>
        <v>#REF!</v>
      </c>
      <c r="L86" s="89" t="e">
        <f>IF(#REF!&gt;0,1,0)</f>
        <v>#REF!</v>
      </c>
      <c r="M86" s="89" t="e">
        <f>IF(#REF!&gt;0,1,0)</f>
        <v>#REF!</v>
      </c>
      <c r="N86" s="89" t="e">
        <f>IF(#REF!&gt;0,1,0)</f>
        <v>#REF!</v>
      </c>
      <c r="O86" s="89" t="e">
        <f>IF(#REF!&gt;0,1,0)</f>
        <v>#REF!</v>
      </c>
      <c r="P86" s="89" t="e">
        <f>IF(#REF!&gt;0,1,0)</f>
        <v>#REF!</v>
      </c>
      <c r="Q86" s="89" t="e">
        <f>IF(#REF!&gt;0,1,0)</f>
        <v>#REF!</v>
      </c>
      <c r="R86" s="89" t="e">
        <f>IF(#REF!&gt;0,1,0)</f>
        <v>#REF!</v>
      </c>
      <c r="S86" s="89" t="e">
        <f>IF(#REF!&gt;0,1,0)</f>
        <v>#REF!</v>
      </c>
      <c r="T86" s="89" t="e">
        <f>IF(#REF!&gt;0,1,0)</f>
        <v>#REF!</v>
      </c>
      <c r="U86" s="89" t="e">
        <f>IF(#REF!&gt;0,1,0)</f>
        <v>#REF!</v>
      </c>
      <c r="V86" s="89" t="e">
        <f>IF(#REF!&gt;0,1,0)</f>
        <v>#REF!</v>
      </c>
      <c r="W86" s="89" t="e">
        <f>IF(#REF!&gt;0,1,0)</f>
        <v>#REF!</v>
      </c>
      <c r="X86" s="89" t="e">
        <f>IF(#REF!&gt;0,1,0)</f>
        <v>#REF!</v>
      </c>
      <c r="Y86" s="89" t="e">
        <f>IF(#REF!&gt;0,1,0)</f>
        <v>#REF!</v>
      </c>
      <c r="Z86" s="89" t="e">
        <f>IF(#REF!&gt;0,1,0)</f>
        <v>#REF!</v>
      </c>
      <c r="AA86" s="89" t="e">
        <f>IF(#REF!&gt;0,1,0)</f>
        <v>#REF!</v>
      </c>
      <c r="AB86" s="89" t="e">
        <f>IF(#REF!&gt;0,1,0)</f>
        <v>#REF!</v>
      </c>
      <c r="AC86" s="89" t="e">
        <f>IF(#REF!&gt;0,1,0)</f>
        <v>#REF!</v>
      </c>
      <c r="AD86" s="89" t="e">
        <f>IF(#REF!&gt;0,1,0)</f>
        <v>#REF!</v>
      </c>
      <c r="AE86" s="89" t="e">
        <f>IF(#REF!&gt;0,1,0)</f>
        <v>#REF!</v>
      </c>
      <c r="AF86" s="89" t="e">
        <f>IF(#REF!&gt;0,1,0)</f>
        <v>#REF!</v>
      </c>
      <c r="AG86" s="89" t="e">
        <f>IF(#REF!&gt;0,1,0)</f>
        <v>#REF!</v>
      </c>
      <c r="AH86" s="89" t="e">
        <f>IF(#REF!&gt;0,1,0)</f>
        <v>#REF!</v>
      </c>
      <c r="AI86" s="89" t="e">
        <f>IF(#REF!&gt;0,1,0)</f>
        <v>#REF!</v>
      </c>
      <c r="AJ86" s="89" t="e">
        <f>IF(#REF!&gt;0,1,0)</f>
        <v>#REF!</v>
      </c>
      <c r="AK86" s="89" t="e">
        <f>IF(#REF!&gt;0,1,0)</f>
        <v>#REF!</v>
      </c>
      <c r="AL86" s="89" t="e">
        <f>IF(#REF!&gt;0,1,0)</f>
        <v>#REF!</v>
      </c>
      <c r="AM86" s="89" t="e">
        <f>IF(#REF!&gt;0,1,0)</f>
        <v>#REF!</v>
      </c>
      <c r="AN86" s="89" t="e">
        <f>IF(#REF!&gt;0,1,0)</f>
        <v>#REF!</v>
      </c>
      <c r="AO86" s="89" t="e">
        <f>IF(#REF!&gt;0,1,0)</f>
        <v>#REF!</v>
      </c>
      <c r="AP86" s="89" t="e">
        <f>IF(#REF!&gt;0,1,0)</f>
        <v>#REF!</v>
      </c>
      <c r="AQ86" s="89" t="e">
        <f>IF(#REF!&gt;0,1,0)</f>
        <v>#REF!</v>
      </c>
      <c r="AR86" s="89" t="e">
        <f>IF(#REF!&gt;0,1,0)</f>
        <v>#REF!</v>
      </c>
      <c r="AS86" s="89" t="e">
        <f>IF(#REF!&gt;0,1,0)</f>
        <v>#REF!</v>
      </c>
      <c r="AT86" s="89" t="e">
        <f>IF(#REF!&gt;0,1,0)</f>
        <v>#REF!</v>
      </c>
      <c r="AU86" s="89" t="e">
        <f>IF(#REF!&gt;0,1,0)</f>
        <v>#REF!</v>
      </c>
      <c r="AV86" s="89" t="e">
        <f>IF(#REF!&gt;0,1,0)</f>
        <v>#REF!</v>
      </c>
      <c r="AW86" s="89" t="e">
        <f>IF(#REF!&gt;0,1,0)</f>
        <v>#REF!</v>
      </c>
      <c r="AX86" s="89" t="e">
        <f>IF(#REF!&gt;0,1,0)</f>
        <v>#REF!</v>
      </c>
      <c r="AY86" s="97" t="e">
        <f>IF(#REF!&gt;0,1,0)</f>
        <v>#REF!</v>
      </c>
      <c r="AZ86" s="30"/>
      <c r="BA86" s="30"/>
      <c r="BB86" s="30"/>
      <c r="BC86" s="99" t="e">
        <f t="shared" si="2"/>
        <v>#REF!</v>
      </c>
    </row>
    <row r="87" spans="1:55" ht="12.75">
      <c r="A87" s="140">
        <v>17</v>
      </c>
      <c r="B87" s="92" t="e">
        <f>IF(#REF!&gt;0,1,0)</f>
        <v>#REF!</v>
      </c>
      <c r="C87" s="89" t="e">
        <f>IF(#REF!&gt;0,1,0)</f>
        <v>#REF!</v>
      </c>
      <c r="D87" s="89" t="e">
        <f>IF(#REF!&gt;0,1,0)</f>
        <v>#REF!</v>
      </c>
      <c r="E87" s="89" t="e">
        <f>IF(#REF!&gt;0,1,0)</f>
        <v>#REF!</v>
      </c>
      <c r="F87" s="89" t="e">
        <f>IF(#REF!&gt;0,1,0)</f>
        <v>#REF!</v>
      </c>
      <c r="G87" s="89" t="e">
        <f>IF(#REF!&gt;0,1,0)</f>
        <v>#REF!</v>
      </c>
      <c r="H87" s="89" t="e">
        <f>IF(#REF!&gt;0,1,0)</f>
        <v>#REF!</v>
      </c>
      <c r="I87" s="89" t="e">
        <f>IF(#REF!&gt;0,1,0)</f>
        <v>#REF!</v>
      </c>
      <c r="J87" s="89" t="e">
        <f>IF(#REF!&gt;0,1,0)</f>
        <v>#REF!</v>
      </c>
      <c r="K87" s="89" t="e">
        <f>IF(#REF!&gt;0,1,0)</f>
        <v>#REF!</v>
      </c>
      <c r="L87" s="89" t="e">
        <f>IF(#REF!&gt;0,1,0)</f>
        <v>#REF!</v>
      </c>
      <c r="M87" s="89" t="e">
        <f>IF(#REF!&gt;0,1,0)</f>
        <v>#REF!</v>
      </c>
      <c r="N87" s="89" t="e">
        <f>IF(#REF!&gt;0,1,0)</f>
        <v>#REF!</v>
      </c>
      <c r="O87" s="89" t="e">
        <f>IF(#REF!&gt;0,1,0)</f>
        <v>#REF!</v>
      </c>
      <c r="P87" s="89" t="e">
        <f>IF(#REF!&gt;0,1,0)</f>
        <v>#REF!</v>
      </c>
      <c r="Q87" s="89" t="e">
        <f>IF(#REF!&gt;0,1,0)</f>
        <v>#REF!</v>
      </c>
      <c r="R87" s="89" t="e">
        <f>IF(#REF!&gt;0,1,0)</f>
        <v>#REF!</v>
      </c>
      <c r="S87" s="89" t="e">
        <f>IF(#REF!&gt;0,1,0)</f>
        <v>#REF!</v>
      </c>
      <c r="T87" s="89" t="e">
        <f>IF(#REF!&gt;0,1,0)</f>
        <v>#REF!</v>
      </c>
      <c r="U87" s="89" t="e">
        <f>IF(#REF!&gt;0,1,0)</f>
        <v>#REF!</v>
      </c>
      <c r="V87" s="89" t="e">
        <f>IF(#REF!&gt;0,1,0)</f>
        <v>#REF!</v>
      </c>
      <c r="W87" s="89" t="e">
        <f>IF(#REF!&gt;0,1,0)</f>
        <v>#REF!</v>
      </c>
      <c r="X87" s="89" t="e">
        <f>IF(#REF!&gt;0,1,0)</f>
        <v>#REF!</v>
      </c>
      <c r="Y87" s="89" t="e">
        <f>IF(#REF!&gt;0,1,0)</f>
        <v>#REF!</v>
      </c>
      <c r="Z87" s="89" t="e">
        <f>IF(#REF!&gt;0,1,0)</f>
        <v>#REF!</v>
      </c>
      <c r="AA87" s="89" t="e">
        <f>IF(#REF!&gt;0,1,0)</f>
        <v>#REF!</v>
      </c>
      <c r="AB87" s="89" t="e">
        <f>IF(#REF!&gt;0,1,0)</f>
        <v>#REF!</v>
      </c>
      <c r="AC87" s="89" t="e">
        <f>IF(#REF!&gt;0,1,0)</f>
        <v>#REF!</v>
      </c>
      <c r="AD87" s="89" t="e">
        <f>IF(#REF!&gt;0,1,0)</f>
        <v>#REF!</v>
      </c>
      <c r="AE87" s="89" t="e">
        <f>IF(#REF!&gt;0,1,0)</f>
        <v>#REF!</v>
      </c>
      <c r="AF87" s="89" t="e">
        <f>IF(#REF!&gt;0,1,0)</f>
        <v>#REF!</v>
      </c>
      <c r="AG87" s="89" t="e">
        <f>IF(#REF!&gt;0,1,0)</f>
        <v>#REF!</v>
      </c>
      <c r="AH87" s="89" t="e">
        <f>IF(#REF!&gt;0,1,0)</f>
        <v>#REF!</v>
      </c>
      <c r="AI87" s="89" t="e">
        <f>IF(#REF!&gt;0,1,0)</f>
        <v>#REF!</v>
      </c>
      <c r="AJ87" s="89" t="e">
        <f>IF(#REF!&gt;0,1,0)</f>
        <v>#REF!</v>
      </c>
      <c r="AK87" s="89" t="e">
        <f>IF(#REF!&gt;0,1,0)</f>
        <v>#REF!</v>
      </c>
      <c r="AL87" s="89" t="e">
        <f>IF(#REF!&gt;0,1,0)</f>
        <v>#REF!</v>
      </c>
      <c r="AM87" s="89" t="e">
        <f>IF(#REF!&gt;0,1,0)</f>
        <v>#REF!</v>
      </c>
      <c r="AN87" s="89" t="e">
        <f>IF(#REF!&gt;0,1,0)</f>
        <v>#REF!</v>
      </c>
      <c r="AO87" s="89" t="e">
        <f>IF(#REF!&gt;0,1,0)</f>
        <v>#REF!</v>
      </c>
      <c r="AP87" s="89" t="e">
        <f>IF(#REF!&gt;0,1,0)</f>
        <v>#REF!</v>
      </c>
      <c r="AQ87" s="89" t="e">
        <f>IF(#REF!&gt;0,1,0)</f>
        <v>#REF!</v>
      </c>
      <c r="AR87" s="89" t="e">
        <f>IF(#REF!&gt;0,1,0)</f>
        <v>#REF!</v>
      </c>
      <c r="AS87" s="89" t="e">
        <f>IF(#REF!&gt;0,1,0)</f>
        <v>#REF!</v>
      </c>
      <c r="AT87" s="89" t="e">
        <f>IF(#REF!&gt;0,1,0)</f>
        <v>#REF!</v>
      </c>
      <c r="AU87" s="89" t="e">
        <f>IF(#REF!&gt;0,1,0)</f>
        <v>#REF!</v>
      </c>
      <c r="AV87" s="89" t="e">
        <f>IF(#REF!&gt;0,1,0)</f>
        <v>#REF!</v>
      </c>
      <c r="AW87" s="89" t="e">
        <f>IF(#REF!&gt;0,1,0)</f>
        <v>#REF!</v>
      </c>
      <c r="AX87" s="89" t="e">
        <f>IF(#REF!&gt;0,1,0)</f>
        <v>#REF!</v>
      </c>
      <c r="AY87" s="97" t="e">
        <f>IF(#REF!&gt;0,1,0)</f>
        <v>#REF!</v>
      </c>
      <c r="AZ87" s="30"/>
      <c r="BA87" s="30"/>
      <c r="BB87" s="30"/>
      <c r="BC87" s="99" t="e">
        <f t="shared" si="2"/>
        <v>#REF!</v>
      </c>
    </row>
    <row r="88" spans="1:55" ht="12.75">
      <c r="A88" s="140">
        <v>18</v>
      </c>
      <c r="B88" s="92" t="e">
        <f>IF(#REF!&gt;0,1,0)</f>
        <v>#REF!</v>
      </c>
      <c r="C88" s="89" t="e">
        <f>IF(#REF!&gt;0,1,0)</f>
        <v>#REF!</v>
      </c>
      <c r="D88" s="89" t="e">
        <f>IF(#REF!&gt;0,1,0)</f>
        <v>#REF!</v>
      </c>
      <c r="E88" s="89" t="e">
        <f>IF(#REF!&gt;0,1,0)</f>
        <v>#REF!</v>
      </c>
      <c r="F88" s="89" t="e">
        <f>IF(#REF!&gt;0,1,0)</f>
        <v>#REF!</v>
      </c>
      <c r="G88" s="89" t="e">
        <f>IF(#REF!&gt;0,1,0)</f>
        <v>#REF!</v>
      </c>
      <c r="H88" s="89" t="e">
        <f>IF(#REF!&gt;0,1,0)</f>
        <v>#REF!</v>
      </c>
      <c r="I88" s="89" t="e">
        <f>IF(#REF!&gt;0,1,0)</f>
        <v>#REF!</v>
      </c>
      <c r="J88" s="89" t="e">
        <f>IF(#REF!&gt;0,1,0)</f>
        <v>#REF!</v>
      </c>
      <c r="K88" s="89" t="e">
        <f>IF(#REF!&gt;0,1,0)</f>
        <v>#REF!</v>
      </c>
      <c r="L88" s="89" t="e">
        <f>IF(#REF!&gt;0,1,0)</f>
        <v>#REF!</v>
      </c>
      <c r="M88" s="89" t="e">
        <f>IF(#REF!&gt;0,1,0)</f>
        <v>#REF!</v>
      </c>
      <c r="N88" s="89" t="e">
        <f>IF(#REF!&gt;0,1,0)</f>
        <v>#REF!</v>
      </c>
      <c r="O88" s="89" t="e">
        <f>IF(#REF!&gt;0,1,0)</f>
        <v>#REF!</v>
      </c>
      <c r="P88" s="89" t="e">
        <f>IF(#REF!&gt;0,1,0)</f>
        <v>#REF!</v>
      </c>
      <c r="Q88" s="89" t="e">
        <f>IF(#REF!&gt;0,1,0)</f>
        <v>#REF!</v>
      </c>
      <c r="R88" s="89" t="e">
        <f>IF(#REF!&gt;0,1,0)</f>
        <v>#REF!</v>
      </c>
      <c r="S88" s="89" t="e">
        <f>IF(#REF!&gt;0,1,0)</f>
        <v>#REF!</v>
      </c>
      <c r="T88" s="89" t="e">
        <f>IF(#REF!&gt;0,1,0)</f>
        <v>#REF!</v>
      </c>
      <c r="U88" s="89" t="e">
        <f>IF(#REF!&gt;0,1,0)</f>
        <v>#REF!</v>
      </c>
      <c r="V88" s="89" t="e">
        <f>IF(#REF!&gt;0,1,0)</f>
        <v>#REF!</v>
      </c>
      <c r="W88" s="89" t="e">
        <f>IF(#REF!&gt;0,1,0)</f>
        <v>#REF!</v>
      </c>
      <c r="X88" s="89" t="e">
        <f>IF(#REF!&gt;0,1,0)</f>
        <v>#REF!</v>
      </c>
      <c r="Y88" s="89" t="e">
        <f>IF(#REF!&gt;0,1,0)</f>
        <v>#REF!</v>
      </c>
      <c r="Z88" s="89" t="e">
        <f>IF(#REF!&gt;0,1,0)</f>
        <v>#REF!</v>
      </c>
      <c r="AA88" s="89" t="e">
        <f>IF(#REF!&gt;0,1,0)</f>
        <v>#REF!</v>
      </c>
      <c r="AB88" s="89" t="e">
        <f>IF(#REF!&gt;0,1,0)</f>
        <v>#REF!</v>
      </c>
      <c r="AC88" s="89" t="e">
        <f>IF(#REF!&gt;0,1,0)</f>
        <v>#REF!</v>
      </c>
      <c r="AD88" s="89" t="e">
        <f>IF(#REF!&gt;0,1,0)</f>
        <v>#REF!</v>
      </c>
      <c r="AE88" s="89" t="e">
        <f>IF(#REF!&gt;0,1,0)</f>
        <v>#REF!</v>
      </c>
      <c r="AF88" s="89" t="e">
        <f>IF(#REF!&gt;0,1,0)</f>
        <v>#REF!</v>
      </c>
      <c r="AG88" s="89" t="e">
        <f>IF(#REF!&gt;0,1,0)</f>
        <v>#REF!</v>
      </c>
      <c r="AH88" s="89" t="e">
        <f>IF(#REF!&gt;0,1,0)</f>
        <v>#REF!</v>
      </c>
      <c r="AI88" s="89" t="e">
        <f>IF(#REF!&gt;0,1,0)</f>
        <v>#REF!</v>
      </c>
      <c r="AJ88" s="89" t="e">
        <f>IF(#REF!&gt;0,1,0)</f>
        <v>#REF!</v>
      </c>
      <c r="AK88" s="89" t="e">
        <f>IF(#REF!&gt;0,1,0)</f>
        <v>#REF!</v>
      </c>
      <c r="AL88" s="89" t="e">
        <f>IF(#REF!&gt;0,1,0)</f>
        <v>#REF!</v>
      </c>
      <c r="AM88" s="89" t="e">
        <f>IF(#REF!&gt;0,1,0)</f>
        <v>#REF!</v>
      </c>
      <c r="AN88" s="89" t="e">
        <f>IF(#REF!&gt;0,1,0)</f>
        <v>#REF!</v>
      </c>
      <c r="AO88" s="89" t="e">
        <f>IF(#REF!&gt;0,1,0)</f>
        <v>#REF!</v>
      </c>
      <c r="AP88" s="89" t="e">
        <f>IF(#REF!&gt;0,1,0)</f>
        <v>#REF!</v>
      </c>
      <c r="AQ88" s="89" t="e">
        <f>IF(#REF!&gt;0,1,0)</f>
        <v>#REF!</v>
      </c>
      <c r="AR88" s="89" t="e">
        <f>IF(#REF!&gt;0,1,0)</f>
        <v>#REF!</v>
      </c>
      <c r="AS88" s="89" t="e">
        <f>IF(#REF!&gt;0,1,0)</f>
        <v>#REF!</v>
      </c>
      <c r="AT88" s="89" t="e">
        <f>IF(#REF!&gt;0,1,0)</f>
        <v>#REF!</v>
      </c>
      <c r="AU88" s="89" t="e">
        <f>IF(#REF!&gt;0,1,0)</f>
        <v>#REF!</v>
      </c>
      <c r="AV88" s="89" t="e">
        <f>IF(#REF!&gt;0,1,0)</f>
        <v>#REF!</v>
      </c>
      <c r="AW88" s="89" t="e">
        <f>IF(#REF!&gt;0,1,0)</f>
        <v>#REF!</v>
      </c>
      <c r="AX88" s="89" t="e">
        <f>IF(#REF!&gt;0,1,0)</f>
        <v>#REF!</v>
      </c>
      <c r="AY88" s="97" t="e">
        <f>IF(#REF!&gt;0,1,0)</f>
        <v>#REF!</v>
      </c>
      <c r="AZ88" s="30"/>
      <c r="BA88" s="30"/>
      <c r="BB88" s="30"/>
      <c r="BC88" s="99" t="e">
        <f t="shared" si="2"/>
        <v>#REF!</v>
      </c>
    </row>
    <row r="89" spans="1:55" ht="12.75">
      <c r="A89" s="140">
        <v>19</v>
      </c>
      <c r="B89" s="92" t="e">
        <f>IF(#REF!&gt;0,1,0)</f>
        <v>#REF!</v>
      </c>
      <c r="C89" s="89" t="e">
        <f>IF(#REF!&gt;0,1,0)</f>
        <v>#REF!</v>
      </c>
      <c r="D89" s="89" t="e">
        <f>IF(#REF!&gt;0,1,0)</f>
        <v>#REF!</v>
      </c>
      <c r="E89" s="89" t="e">
        <f>IF(#REF!&gt;0,1,0)</f>
        <v>#REF!</v>
      </c>
      <c r="F89" s="89" t="e">
        <f>IF(#REF!&gt;0,1,0)</f>
        <v>#REF!</v>
      </c>
      <c r="G89" s="89" t="e">
        <f>IF(#REF!&gt;0,1,0)</f>
        <v>#REF!</v>
      </c>
      <c r="H89" s="89" t="e">
        <f>IF(#REF!&gt;0,1,0)</f>
        <v>#REF!</v>
      </c>
      <c r="I89" s="89" t="e">
        <f>IF(#REF!&gt;0,1,0)</f>
        <v>#REF!</v>
      </c>
      <c r="J89" s="89" t="e">
        <f>IF(#REF!&gt;0,1,0)</f>
        <v>#REF!</v>
      </c>
      <c r="K89" s="89" t="e">
        <f>IF(#REF!&gt;0,1,0)</f>
        <v>#REF!</v>
      </c>
      <c r="L89" s="89" t="e">
        <f>IF(#REF!&gt;0,1,0)</f>
        <v>#REF!</v>
      </c>
      <c r="M89" s="89" t="e">
        <f>IF(#REF!&gt;0,1,0)</f>
        <v>#REF!</v>
      </c>
      <c r="N89" s="89" t="e">
        <f>IF(#REF!&gt;0,1,0)</f>
        <v>#REF!</v>
      </c>
      <c r="O89" s="89" t="e">
        <f>IF(#REF!&gt;0,1,0)</f>
        <v>#REF!</v>
      </c>
      <c r="P89" s="89" t="e">
        <f>IF(#REF!&gt;0,1,0)</f>
        <v>#REF!</v>
      </c>
      <c r="Q89" s="89" t="e">
        <f>IF(#REF!&gt;0,1,0)</f>
        <v>#REF!</v>
      </c>
      <c r="R89" s="89" t="e">
        <f>IF(#REF!&gt;0,1,0)</f>
        <v>#REF!</v>
      </c>
      <c r="S89" s="89" t="e">
        <f>IF(#REF!&gt;0,1,0)</f>
        <v>#REF!</v>
      </c>
      <c r="T89" s="89" t="e">
        <f>IF(#REF!&gt;0,1,0)</f>
        <v>#REF!</v>
      </c>
      <c r="U89" s="89" t="e">
        <f>IF(#REF!&gt;0,1,0)</f>
        <v>#REF!</v>
      </c>
      <c r="V89" s="89" t="e">
        <f>IF(#REF!&gt;0,1,0)</f>
        <v>#REF!</v>
      </c>
      <c r="W89" s="89" t="e">
        <f>IF(#REF!&gt;0,1,0)</f>
        <v>#REF!</v>
      </c>
      <c r="X89" s="89" t="e">
        <f>IF(#REF!&gt;0,1,0)</f>
        <v>#REF!</v>
      </c>
      <c r="Y89" s="89" t="e">
        <f>IF(#REF!&gt;0,1,0)</f>
        <v>#REF!</v>
      </c>
      <c r="Z89" s="89" t="e">
        <f>IF(#REF!&gt;0,1,0)</f>
        <v>#REF!</v>
      </c>
      <c r="AA89" s="89" t="e">
        <f>IF(#REF!&gt;0,1,0)</f>
        <v>#REF!</v>
      </c>
      <c r="AB89" s="89" t="e">
        <f>IF(#REF!&gt;0,1,0)</f>
        <v>#REF!</v>
      </c>
      <c r="AC89" s="89" t="e">
        <f>IF(#REF!&gt;0,1,0)</f>
        <v>#REF!</v>
      </c>
      <c r="AD89" s="89" t="e">
        <f>IF(#REF!&gt;0,1,0)</f>
        <v>#REF!</v>
      </c>
      <c r="AE89" s="89" t="e">
        <f>IF(#REF!&gt;0,1,0)</f>
        <v>#REF!</v>
      </c>
      <c r="AF89" s="89" t="e">
        <f>IF(#REF!&gt;0,1,0)</f>
        <v>#REF!</v>
      </c>
      <c r="AG89" s="89" t="e">
        <f>IF(#REF!&gt;0,1,0)</f>
        <v>#REF!</v>
      </c>
      <c r="AH89" s="89" t="e">
        <f>IF(#REF!&gt;0,1,0)</f>
        <v>#REF!</v>
      </c>
      <c r="AI89" s="89" t="e">
        <f>IF(#REF!&gt;0,1,0)</f>
        <v>#REF!</v>
      </c>
      <c r="AJ89" s="89" t="e">
        <f>IF(#REF!&gt;0,1,0)</f>
        <v>#REF!</v>
      </c>
      <c r="AK89" s="89" t="e">
        <f>IF(#REF!&gt;0,1,0)</f>
        <v>#REF!</v>
      </c>
      <c r="AL89" s="89" t="e">
        <f>IF(#REF!&gt;0,1,0)</f>
        <v>#REF!</v>
      </c>
      <c r="AM89" s="89" t="e">
        <f>IF(#REF!&gt;0,1,0)</f>
        <v>#REF!</v>
      </c>
      <c r="AN89" s="89" t="e">
        <f>IF(#REF!&gt;0,1,0)</f>
        <v>#REF!</v>
      </c>
      <c r="AO89" s="89" t="e">
        <f>IF(#REF!&gt;0,1,0)</f>
        <v>#REF!</v>
      </c>
      <c r="AP89" s="89" t="e">
        <f>IF(#REF!&gt;0,1,0)</f>
        <v>#REF!</v>
      </c>
      <c r="AQ89" s="89" t="e">
        <f>IF(#REF!&gt;0,1,0)</f>
        <v>#REF!</v>
      </c>
      <c r="AR89" s="89" t="e">
        <f>IF(#REF!&gt;0,1,0)</f>
        <v>#REF!</v>
      </c>
      <c r="AS89" s="89" t="e">
        <f>IF(#REF!&gt;0,1,0)</f>
        <v>#REF!</v>
      </c>
      <c r="AT89" s="89" t="e">
        <f>IF(#REF!&gt;0,1,0)</f>
        <v>#REF!</v>
      </c>
      <c r="AU89" s="89" t="e">
        <f>IF(#REF!&gt;0,1,0)</f>
        <v>#REF!</v>
      </c>
      <c r="AV89" s="89" t="e">
        <f>IF(#REF!&gt;0,1,0)</f>
        <v>#REF!</v>
      </c>
      <c r="AW89" s="89" t="e">
        <f>IF(#REF!&gt;0,1,0)</f>
        <v>#REF!</v>
      </c>
      <c r="AX89" s="89" t="e">
        <f>IF(#REF!&gt;0,1,0)</f>
        <v>#REF!</v>
      </c>
      <c r="AY89" s="97" t="e">
        <f>IF(#REF!&gt;0,1,0)</f>
        <v>#REF!</v>
      </c>
      <c r="AZ89" s="30"/>
      <c r="BA89" s="30"/>
      <c r="BB89" s="30"/>
      <c r="BC89" s="99" t="e">
        <f t="shared" si="2"/>
        <v>#REF!</v>
      </c>
    </row>
    <row r="90" spans="1:55" ht="12.75">
      <c r="A90" s="140">
        <v>20</v>
      </c>
      <c r="B90" s="92" t="e">
        <f>IF(#REF!&gt;0,1,0)</f>
        <v>#REF!</v>
      </c>
      <c r="C90" s="89" t="e">
        <f>IF(#REF!&gt;0,1,0)</f>
        <v>#REF!</v>
      </c>
      <c r="D90" s="89" t="e">
        <f>IF(#REF!&gt;0,1,0)</f>
        <v>#REF!</v>
      </c>
      <c r="E90" s="89" t="e">
        <f>IF(#REF!&gt;0,1,0)</f>
        <v>#REF!</v>
      </c>
      <c r="F90" s="89" t="e">
        <f>IF(#REF!&gt;0,1,0)</f>
        <v>#REF!</v>
      </c>
      <c r="G90" s="89" t="e">
        <f>IF(#REF!&gt;0,1,0)</f>
        <v>#REF!</v>
      </c>
      <c r="H90" s="89" t="e">
        <f>IF(#REF!&gt;0,1,0)</f>
        <v>#REF!</v>
      </c>
      <c r="I90" s="89" t="e">
        <f>IF(#REF!&gt;0,1,0)</f>
        <v>#REF!</v>
      </c>
      <c r="J90" s="89" t="e">
        <f>IF(#REF!&gt;0,1,0)</f>
        <v>#REF!</v>
      </c>
      <c r="K90" s="89" t="e">
        <f>IF(#REF!&gt;0,1,0)</f>
        <v>#REF!</v>
      </c>
      <c r="L90" s="89" t="e">
        <f>IF(#REF!&gt;0,1,0)</f>
        <v>#REF!</v>
      </c>
      <c r="M90" s="89" t="e">
        <f>IF(#REF!&gt;0,1,0)</f>
        <v>#REF!</v>
      </c>
      <c r="N90" s="89" t="e">
        <f>IF(#REF!&gt;0,1,0)</f>
        <v>#REF!</v>
      </c>
      <c r="O90" s="89" t="e">
        <f>IF(#REF!&gt;0,1,0)</f>
        <v>#REF!</v>
      </c>
      <c r="P90" s="89" t="e">
        <f>IF(#REF!&gt;0,1,0)</f>
        <v>#REF!</v>
      </c>
      <c r="Q90" s="89" t="e">
        <f>IF(#REF!&gt;0,1,0)</f>
        <v>#REF!</v>
      </c>
      <c r="R90" s="89" t="e">
        <f>IF(#REF!&gt;0,1,0)</f>
        <v>#REF!</v>
      </c>
      <c r="S90" s="89" t="e">
        <f>IF(#REF!&gt;0,1,0)</f>
        <v>#REF!</v>
      </c>
      <c r="T90" s="89" t="e">
        <f>IF(#REF!&gt;0,1,0)</f>
        <v>#REF!</v>
      </c>
      <c r="U90" s="89" t="e">
        <f>IF(#REF!&gt;0,1,0)</f>
        <v>#REF!</v>
      </c>
      <c r="V90" s="89" t="e">
        <f>IF(#REF!&gt;0,1,0)</f>
        <v>#REF!</v>
      </c>
      <c r="W90" s="89" t="e">
        <f>IF(#REF!&gt;0,1,0)</f>
        <v>#REF!</v>
      </c>
      <c r="X90" s="89" t="e">
        <f>IF(#REF!&gt;0,1,0)</f>
        <v>#REF!</v>
      </c>
      <c r="Y90" s="89" t="e">
        <f>IF(#REF!&gt;0,1,0)</f>
        <v>#REF!</v>
      </c>
      <c r="Z90" s="89" t="e">
        <f>IF(#REF!&gt;0,1,0)</f>
        <v>#REF!</v>
      </c>
      <c r="AA90" s="89" t="e">
        <f>IF(#REF!&gt;0,1,0)</f>
        <v>#REF!</v>
      </c>
      <c r="AB90" s="89" t="e">
        <f>IF(#REF!&gt;0,1,0)</f>
        <v>#REF!</v>
      </c>
      <c r="AC90" s="89" t="e">
        <f>IF(#REF!&gt;0,1,0)</f>
        <v>#REF!</v>
      </c>
      <c r="AD90" s="89" t="e">
        <f>IF(#REF!&gt;0,1,0)</f>
        <v>#REF!</v>
      </c>
      <c r="AE90" s="89" t="e">
        <f>IF(#REF!&gt;0,1,0)</f>
        <v>#REF!</v>
      </c>
      <c r="AF90" s="89" t="e">
        <f>IF(#REF!&gt;0,1,0)</f>
        <v>#REF!</v>
      </c>
      <c r="AG90" s="89" t="e">
        <f>IF(#REF!&gt;0,1,0)</f>
        <v>#REF!</v>
      </c>
      <c r="AH90" s="89" t="e">
        <f>IF(#REF!&gt;0,1,0)</f>
        <v>#REF!</v>
      </c>
      <c r="AI90" s="89" t="e">
        <f>IF(#REF!&gt;0,1,0)</f>
        <v>#REF!</v>
      </c>
      <c r="AJ90" s="89" t="e">
        <f>IF(#REF!&gt;0,1,0)</f>
        <v>#REF!</v>
      </c>
      <c r="AK90" s="89" t="e">
        <f>IF(#REF!&gt;0,1,0)</f>
        <v>#REF!</v>
      </c>
      <c r="AL90" s="89" t="e">
        <f>IF(#REF!&gt;0,1,0)</f>
        <v>#REF!</v>
      </c>
      <c r="AM90" s="89" t="e">
        <f>IF(#REF!&gt;0,1,0)</f>
        <v>#REF!</v>
      </c>
      <c r="AN90" s="89" t="e">
        <f>IF(#REF!&gt;0,1,0)</f>
        <v>#REF!</v>
      </c>
      <c r="AO90" s="89" t="e">
        <f>IF(#REF!&gt;0,1,0)</f>
        <v>#REF!</v>
      </c>
      <c r="AP90" s="89" t="e">
        <f>IF(#REF!&gt;0,1,0)</f>
        <v>#REF!</v>
      </c>
      <c r="AQ90" s="89" t="e">
        <f>IF(#REF!&gt;0,1,0)</f>
        <v>#REF!</v>
      </c>
      <c r="AR90" s="89" t="e">
        <f>IF(#REF!&gt;0,1,0)</f>
        <v>#REF!</v>
      </c>
      <c r="AS90" s="89" t="e">
        <f>IF(#REF!&gt;0,1,0)</f>
        <v>#REF!</v>
      </c>
      <c r="AT90" s="89" t="e">
        <f>IF(#REF!&gt;0,1,0)</f>
        <v>#REF!</v>
      </c>
      <c r="AU90" s="89" t="e">
        <f>IF(#REF!&gt;0,1,0)</f>
        <v>#REF!</v>
      </c>
      <c r="AV90" s="89" t="e">
        <f>IF(#REF!&gt;0,1,0)</f>
        <v>#REF!</v>
      </c>
      <c r="AW90" s="89" t="e">
        <f>IF(#REF!&gt;0,1,0)</f>
        <v>#REF!</v>
      </c>
      <c r="AX90" s="89" t="e">
        <f>IF(#REF!&gt;0,1,0)</f>
        <v>#REF!</v>
      </c>
      <c r="AY90" s="97" t="e">
        <f>IF(#REF!&gt;0,1,0)</f>
        <v>#REF!</v>
      </c>
      <c r="AZ90" s="30"/>
      <c r="BA90" s="30"/>
      <c r="BB90" s="30"/>
      <c r="BC90" s="99" t="e">
        <f t="shared" si="2"/>
        <v>#REF!</v>
      </c>
    </row>
    <row r="91" spans="1:55" ht="12.75">
      <c r="A91" s="140">
        <v>21</v>
      </c>
      <c r="B91" s="92" t="e">
        <f>IF(#REF!&gt;0,1,0)</f>
        <v>#REF!</v>
      </c>
      <c r="C91" s="89" t="e">
        <f>IF(#REF!&gt;0,1,0)</f>
        <v>#REF!</v>
      </c>
      <c r="D91" s="89" t="e">
        <f>IF(#REF!&gt;0,1,0)</f>
        <v>#REF!</v>
      </c>
      <c r="E91" s="89" t="e">
        <f>IF(#REF!&gt;0,1,0)</f>
        <v>#REF!</v>
      </c>
      <c r="F91" s="89" t="e">
        <f>IF(#REF!&gt;0,1,0)</f>
        <v>#REF!</v>
      </c>
      <c r="G91" s="89" t="e">
        <f>IF(#REF!&gt;0,1,0)</f>
        <v>#REF!</v>
      </c>
      <c r="H91" s="89" t="e">
        <f>IF(#REF!&gt;0,1,0)</f>
        <v>#REF!</v>
      </c>
      <c r="I91" s="89" t="e">
        <f>IF(#REF!&gt;0,1,0)</f>
        <v>#REF!</v>
      </c>
      <c r="J91" s="89" t="e">
        <f>IF(#REF!&gt;0,1,0)</f>
        <v>#REF!</v>
      </c>
      <c r="K91" s="89" t="e">
        <f>IF(#REF!&gt;0,1,0)</f>
        <v>#REF!</v>
      </c>
      <c r="L91" s="89" t="e">
        <f>IF(#REF!&gt;0,1,0)</f>
        <v>#REF!</v>
      </c>
      <c r="M91" s="89" t="e">
        <f>IF(#REF!&gt;0,1,0)</f>
        <v>#REF!</v>
      </c>
      <c r="N91" s="89" t="e">
        <f>IF(#REF!&gt;0,1,0)</f>
        <v>#REF!</v>
      </c>
      <c r="O91" s="89" t="e">
        <f>IF(#REF!&gt;0,1,0)</f>
        <v>#REF!</v>
      </c>
      <c r="P91" s="89" t="e">
        <f>IF(#REF!&gt;0,1,0)</f>
        <v>#REF!</v>
      </c>
      <c r="Q91" s="89" t="e">
        <f>IF(#REF!&gt;0,1,0)</f>
        <v>#REF!</v>
      </c>
      <c r="R91" s="89" t="e">
        <f>IF(#REF!&gt;0,1,0)</f>
        <v>#REF!</v>
      </c>
      <c r="S91" s="89" t="e">
        <f>IF(#REF!&gt;0,1,0)</f>
        <v>#REF!</v>
      </c>
      <c r="T91" s="89" t="e">
        <f>IF(#REF!&gt;0,1,0)</f>
        <v>#REF!</v>
      </c>
      <c r="U91" s="89" t="e">
        <f>IF(#REF!&gt;0,1,0)</f>
        <v>#REF!</v>
      </c>
      <c r="V91" s="89" t="e">
        <f>IF(#REF!&gt;0,1,0)</f>
        <v>#REF!</v>
      </c>
      <c r="W91" s="89" t="e">
        <f>IF(#REF!&gt;0,1,0)</f>
        <v>#REF!</v>
      </c>
      <c r="X91" s="89" t="e">
        <f>IF(#REF!&gt;0,1,0)</f>
        <v>#REF!</v>
      </c>
      <c r="Y91" s="89" t="e">
        <f>IF(#REF!&gt;0,1,0)</f>
        <v>#REF!</v>
      </c>
      <c r="Z91" s="89" t="e">
        <f>IF(#REF!&gt;0,1,0)</f>
        <v>#REF!</v>
      </c>
      <c r="AA91" s="89" t="e">
        <f>IF(#REF!&gt;0,1,0)</f>
        <v>#REF!</v>
      </c>
      <c r="AB91" s="89" t="e">
        <f>IF(#REF!&gt;0,1,0)</f>
        <v>#REF!</v>
      </c>
      <c r="AC91" s="89" t="e">
        <f>IF(#REF!&gt;0,1,0)</f>
        <v>#REF!</v>
      </c>
      <c r="AD91" s="89" t="e">
        <f>IF(#REF!&gt;0,1,0)</f>
        <v>#REF!</v>
      </c>
      <c r="AE91" s="89" t="e">
        <f>IF(#REF!&gt;0,1,0)</f>
        <v>#REF!</v>
      </c>
      <c r="AF91" s="89" t="e">
        <f>IF(#REF!&gt;0,1,0)</f>
        <v>#REF!</v>
      </c>
      <c r="AG91" s="89" t="e">
        <f>IF(#REF!&gt;0,1,0)</f>
        <v>#REF!</v>
      </c>
      <c r="AH91" s="89" t="e">
        <f>IF(#REF!&gt;0,1,0)</f>
        <v>#REF!</v>
      </c>
      <c r="AI91" s="89" t="e">
        <f>IF(#REF!&gt;0,1,0)</f>
        <v>#REF!</v>
      </c>
      <c r="AJ91" s="89" t="e">
        <f>IF(#REF!&gt;0,1,0)</f>
        <v>#REF!</v>
      </c>
      <c r="AK91" s="89" t="e">
        <f>IF(#REF!&gt;0,1,0)</f>
        <v>#REF!</v>
      </c>
      <c r="AL91" s="89" t="e">
        <f>IF(#REF!&gt;0,1,0)</f>
        <v>#REF!</v>
      </c>
      <c r="AM91" s="89" t="e">
        <f>IF(#REF!&gt;0,1,0)</f>
        <v>#REF!</v>
      </c>
      <c r="AN91" s="89" t="e">
        <f>IF(#REF!&gt;0,1,0)</f>
        <v>#REF!</v>
      </c>
      <c r="AO91" s="89" t="e">
        <f>IF(#REF!&gt;0,1,0)</f>
        <v>#REF!</v>
      </c>
      <c r="AP91" s="89" t="e">
        <f>IF(#REF!&gt;0,1,0)</f>
        <v>#REF!</v>
      </c>
      <c r="AQ91" s="89" t="e">
        <f>IF(#REF!&gt;0,1,0)</f>
        <v>#REF!</v>
      </c>
      <c r="AR91" s="89" t="e">
        <f>IF(#REF!&gt;0,1,0)</f>
        <v>#REF!</v>
      </c>
      <c r="AS91" s="89" t="e">
        <f>IF(#REF!&gt;0,1,0)</f>
        <v>#REF!</v>
      </c>
      <c r="AT91" s="89" t="e">
        <f>IF(#REF!&gt;0,1,0)</f>
        <v>#REF!</v>
      </c>
      <c r="AU91" s="89" t="e">
        <f>IF(#REF!&gt;0,1,0)</f>
        <v>#REF!</v>
      </c>
      <c r="AV91" s="89" t="e">
        <f>IF(#REF!&gt;0,1,0)</f>
        <v>#REF!</v>
      </c>
      <c r="AW91" s="89" t="e">
        <f>IF(#REF!&gt;0,1,0)</f>
        <v>#REF!</v>
      </c>
      <c r="AX91" s="89" t="e">
        <f>IF(#REF!&gt;0,1,0)</f>
        <v>#REF!</v>
      </c>
      <c r="AY91" s="97" t="e">
        <f>IF(#REF!&gt;0,1,0)</f>
        <v>#REF!</v>
      </c>
      <c r="AZ91" s="30"/>
      <c r="BA91" s="30"/>
      <c r="BB91" s="30"/>
      <c r="BC91" s="99" t="e">
        <f t="shared" si="2"/>
        <v>#REF!</v>
      </c>
    </row>
    <row r="92" spans="1:55" ht="12.75">
      <c r="A92" s="140">
        <v>22</v>
      </c>
      <c r="B92" s="92" t="e">
        <f>IF(#REF!&gt;0,1,0)</f>
        <v>#REF!</v>
      </c>
      <c r="C92" s="89" t="e">
        <f>IF(#REF!&gt;0,1,0)</f>
        <v>#REF!</v>
      </c>
      <c r="D92" s="89" t="e">
        <f>IF(#REF!&gt;0,1,0)</f>
        <v>#REF!</v>
      </c>
      <c r="E92" s="89" t="e">
        <f>IF(#REF!&gt;0,1,0)</f>
        <v>#REF!</v>
      </c>
      <c r="F92" s="89" t="e">
        <f>IF(#REF!&gt;0,1,0)</f>
        <v>#REF!</v>
      </c>
      <c r="G92" s="89" t="e">
        <f>IF(#REF!&gt;0,1,0)</f>
        <v>#REF!</v>
      </c>
      <c r="H92" s="89" t="e">
        <f>IF(#REF!&gt;0,1,0)</f>
        <v>#REF!</v>
      </c>
      <c r="I92" s="89" t="e">
        <f>IF(#REF!&gt;0,1,0)</f>
        <v>#REF!</v>
      </c>
      <c r="J92" s="89" t="e">
        <f>IF(#REF!&gt;0,1,0)</f>
        <v>#REF!</v>
      </c>
      <c r="K92" s="89" t="e">
        <f>IF(#REF!&gt;0,1,0)</f>
        <v>#REF!</v>
      </c>
      <c r="L92" s="89" t="e">
        <f>IF(#REF!&gt;0,1,0)</f>
        <v>#REF!</v>
      </c>
      <c r="M92" s="89" t="e">
        <f>IF(#REF!&gt;0,1,0)</f>
        <v>#REF!</v>
      </c>
      <c r="N92" s="89" t="e">
        <f>IF(#REF!&gt;0,1,0)</f>
        <v>#REF!</v>
      </c>
      <c r="O92" s="89" t="e">
        <f>IF(#REF!&gt;0,1,0)</f>
        <v>#REF!</v>
      </c>
      <c r="P92" s="89" t="e">
        <f>IF(#REF!&gt;0,1,0)</f>
        <v>#REF!</v>
      </c>
      <c r="Q92" s="89" t="e">
        <f>IF(#REF!&gt;0,1,0)</f>
        <v>#REF!</v>
      </c>
      <c r="R92" s="89" t="e">
        <f>IF(#REF!&gt;0,1,0)</f>
        <v>#REF!</v>
      </c>
      <c r="S92" s="89" t="e">
        <f>IF(#REF!&gt;0,1,0)</f>
        <v>#REF!</v>
      </c>
      <c r="T92" s="89" t="e">
        <f>IF(#REF!&gt;0,1,0)</f>
        <v>#REF!</v>
      </c>
      <c r="U92" s="89" t="e">
        <f>IF(#REF!&gt;0,1,0)</f>
        <v>#REF!</v>
      </c>
      <c r="V92" s="89" t="e">
        <f>IF(#REF!&gt;0,1,0)</f>
        <v>#REF!</v>
      </c>
      <c r="W92" s="89" t="e">
        <f>IF(#REF!&gt;0,1,0)</f>
        <v>#REF!</v>
      </c>
      <c r="X92" s="89" t="e">
        <f>IF(#REF!&gt;0,1,0)</f>
        <v>#REF!</v>
      </c>
      <c r="Y92" s="89" t="e">
        <f>IF(#REF!&gt;0,1,0)</f>
        <v>#REF!</v>
      </c>
      <c r="Z92" s="89" t="e">
        <f>IF(#REF!&gt;0,1,0)</f>
        <v>#REF!</v>
      </c>
      <c r="AA92" s="89" t="e">
        <f>IF(#REF!&gt;0,1,0)</f>
        <v>#REF!</v>
      </c>
      <c r="AB92" s="89" t="e">
        <f>IF(#REF!&gt;0,1,0)</f>
        <v>#REF!</v>
      </c>
      <c r="AC92" s="89" t="e">
        <f>IF(#REF!&gt;0,1,0)</f>
        <v>#REF!</v>
      </c>
      <c r="AD92" s="89" t="e">
        <f>IF(#REF!&gt;0,1,0)</f>
        <v>#REF!</v>
      </c>
      <c r="AE92" s="89" t="e">
        <f>IF(#REF!&gt;0,1,0)</f>
        <v>#REF!</v>
      </c>
      <c r="AF92" s="89" t="e">
        <f>IF(#REF!&gt;0,1,0)</f>
        <v>#REF!</v>
      </c>
      <c r="AG92" s="89" t="e">
        <f>IF(#REF!&gt;0,1,0)</f>
        <v>#REF!</v>
      </c>
      <c r="AH92" s="89" t="e">
        <f>IF(#REF!&gt;0,1,0)</f>
        <v>#REF!</v>
      </c>
      <c r="AI92" s="89" t="e">
        <f>IF(#REF!&gt;0,1,0)</f>
        <v>#REF!</v>
      </c>
      <c r="AJ92" s="89" t="e">
        <f>IF(#REF!&gt;0,1,0)</f>
        <v>#REF!</v>
      </c>
      <c r="AK92" s="89" t="e">
        <f>IF(#REF!&gt;0,1,0)</f>
        <v>#REF!</v>
      </c>
      <c r="AL92" s="89" t="e">
        <f>IF(#REF!&gt;0,1,0)</f>
        <v>#REF!</v>
      </c>
      <c r="AM92" s="89" t="e">
        <f>IF(#REF!&gt;0,1,0)</f>
        <v>#REF!</v>
      </c>
      <c r="AN92" s="89" t="e">
        <f>IF(#REF!&gt;0,1,0)</f>
        <v>#REF!</v>
      </c>
      <c r="AO92" s="89" t="e">
        <f>IF(#REF!&gt;0,1,0)</f>
        <v>#REF!</v>
      </c>
      <c r="AP92" s="89" t="e">
        <f>IF(#REF!&gt;0,1,0)</f>
        <v>#REF!</v>
      </c>
      <c r="AQ92" s="89" t="e">
        <f>IF(#REF!&gt;0,1,0)</f>
        <v>#REF!</v>
      </c>
      <c r="AR92" s="89" t="e">
        <f>IF(#REF!&gt;0,1,0)</f>
        <v>#REF!</v>
      </c>
      <c r="AS92" s="89" t="e">
        <f>IF(#REF!&gt;0,1,0)</f>
        <v>#REF!</v>
      </c>
      <c r="AT92" s="89" t="e">
        <f>IF(#REF!&gt;0,1,0)</f>
        <v>#REF!</v>
      </c>
      <c r="AU92" s="89" t="e">
        <f>IF(#REF!&gt;0,1,0)</f>
        <v>#REF!</v>
      </c>
      <c r="AV92" s="89" t="e">
        <f>IF(#REF!&gt;0,1,0)</f>
        <v>#REF!</v>
      </c>
      <c r="AW92" s="89" t="e">
        <f>IF(#REF!&gt;0,1,0)</f>
        <v>#REF!</v>
      </c>
      <c r="AX92" s="89" t="e">
        <f>IF(#REF!&gt;0,1,0)</f>
        <v>#REF!</v>
      </c>
      <c r="AY92" s="97" t="e">
        <f>IF(#REF!&gt;0,1,0)</f>
        <v>#REF!</v>
      </c>
      <c r="AZ92" s="30"/>
      <c r="BA92" s="30"/>
      <c r="BB92" s="30"/>
      <c r="BC92" s="99" t="e">
        <f t="shared" si="2"/>
        <v>#REF!</v>
      </c>
    </row>
    <row r="93" spans="1:55" ht="12.75">
      <c r="A93" s="140">
        <v>23</v>
      </c>
      <c r="B93" s="92" t="e">
        <f>IF(#REF!&gt;0,1,0)</f>
        <v>#REF!</v>
      </c>
      <c r="C93" s="89" t="e">
        <f>IF(#REF!&gt;0,1,0)</f>
        <v>#REF!</v>
      </c>
      <c r="D93" s="89" t="e">
        <f>IF(#REF!&gt;0,1,0)</f>
        <v>#REF!</v>
      </c>
      <c r="E93" s="89" t="e">
        <f>IF(#REF!&gt;0,1,0)</f>
        <v>#REF!</v>
      </c>
      <c r="F93" s="89" t="e">
        <f>IF(#REF!&gt;0,1,0)</f>
        <v>#REF!</v>
      </c>
      <c r="G93" s="89" t="e">
        <f>IF(#REF!&gt;0,1,0)</f>
        <v>#REF!</v>
      </c>
      <c r="H93" s="89" t="e">
        <f>IF(#REF!&gt;0,1,0)</f>
        <v>#REF!</v>
      </c>
      <c r="I93" s="89" t="e">
        <f>IF(#REF!&gt;0,1,0)</f>
        <v>#REF!</v>
      </c>
      <c r="J93" s="89" t="e">
        <f>IF(#REF!&gt;0,1,0)</f>
        <v>#REF!</v>
      </c>
      <c r="K93" s="89" t="e">
        <f>IF(#REF!&gt;0,1,0)</f>
        <v>#REF!</v>
      </c>
      <c r="L93" s="89" t="e">
        <f>IF(#REF!&gt;0,1,0)</f>
        <v>#REF!</v>
      </c>
      <c r="M93" s="89" t="e">
        <f>IF(#REF!&gt;0,1,0)</f>
        <v>#REF!</v>
      </c>
      <c r="N93" s="89" t="e">
        <f>IF(#REF!&gt;0,1,0)</f>
        <v>#REF!</v>
      </c>
      <c r="O93" s="89" t="e">
        <f>IF(#REF!&gt;0,1,0)</f>
        <v>#REF!</v>
      </c>
      <c r="P93" s="89" t="e">
        <f>IF(#REF!&gt;0,1,0)</f>
        <v>#REF!</v>
      </c>
      <c r="Q93" s="89" t="e">
        <f>IF(#REF!&gt;0,1,0)</f>
        <v>#REF!</v>
      </c>
      <c r="R93" s="89" t="e">
        <f>IF(#REF!&gt;0,1,0)</f>
        <v>#REF!</v>
      </c>
      <c r="S93" s="89" t="e">
        <f>IF(#REF!&gt;0,1,0)</f>
        <v>#REF!</v>
      </c>
      <c r="T93" s="89" t="e">
        <f>IF(#REF!&gt;0,1,0)</f>
        <v>#REF!</v>
      </c>
      <c r="U93" s="89" t="e">
        <f>IF(#REF!&gt;0,1,0)</f>
        <v>#REF!</v>
      </c>
      <c r="V93" s="89" t="e">
        <f>IF(#REF!&gt;0,1,0)</f>
        <v>#REF!</v>
      </c>
      <c r="W93" s="89" t="e">
        <f>IF(#REF!&gt;0,1,0)</f>
        <v>#REF!</v>
      </c>
      <c r="X93" s="89" t="e">
        <f>IF(#REF!&gt;0,1,0)</f>
        <v>#REF!</v>
      </c>
      <c r="Y93" s="89" t="e">
        <f>IF(#REF!&gt;0,1,0)</f>
        <v>#REF!</v>
      </c>
      <c r="Z93" s="89" t="e">
        <f>IF(#REF!&gt;0,1,0)</f>
        <v>#REF!</v>
      </c>
      <c r="AA93" s="89" t="e">
        <f>IF(#REF!&gt;0,1,0)</f>
        <v>#REF!</v>
      </c>
      <c r="AB93" s="89" t="e">
        <f>IF(#REF!&gt;0,1,0)</f>
        <v>#REF!</v>
      </c>
      <c r="AC93" s="89" t="e">
        <f>IF(#REF!&gt;0,1,0)</f>
        <v>#REF!</v>
      </c>
      <c r="AD93" s="89" t="e">
        <f>IF(#REF!&gt;0,1,0)</f>
        <v>#REF!</v>
      </c>
      <c r="AE93" s="89" t="e">
        <f>IF(#REF!&gt;0,1,0)</f>
        <v>#REF!</v>
      </c>
      <c r="AF93" s="89" t="e">
        <f>IF(#REF!&gt;0,1,0)</f>
        <v>#REF!</v>
      </c>
      <c r="AG93" s="89" t="e">
        <f>IF(#REF!&gt;0,1,0)</f>
        <v>#REF!</v>
      </c>
      <c r="AH93" s="89" t="e">
        <f>IF(#REF!&gt;0,1,0)</f>
        <v>#REF!</v>
      </c>
      <c r="AI93" s="89" t="e">
        <f>IF(#REF!&gt;0,1,0)</f>
        <v>#REF!</v>
      </c>
      <c r="AJ93" s="89" t="e">
        <f>IF(#REF!&gt;0,1,0)</f>
        <v>#REF!</v>
      </c>
      <c r="AK93" s="89" t="e">
        <f>IF(#REF!&gt;0,1,0)</f>
        <v>#REF!</v>
      </c>
      <c r="AL93" s="89" t="e">
        <f>IF(#REF!&gt;0,1,0)</f>
        <v>#REF!</v>
      </c>
      <c r="AM93" s="89" t="e">
        <f>IF(#REF!&gt;0,1,0)</f>
        <v>#REF!</v>
      </c>
      <c r="AN93" s="89" t="e">
        <f>IF(#REF!&gt;0,1,0)</f>
        <v>#REF!</v>
      </c>
      <c r="AO93" s="89" t="e">
        <f>IF(#REF!&gt;0,1,0)</f>
        <v>#REF!</v>
      </c>
      <c r="AP93" s="89" t="e">
        <f>IF(#REF!&gt;0,1,0)</f>
        <v>#REF!</v>
      </c>
      <c r="AQ93" s="89" t="e">
        <f>IF(#REF!&gt;0,1,0)</f>
        <v>#REF!</v>
      </c>
      <c r="AR93" s="89" t="e">
        <f>IF(#REF!&gt;0,1,0)</f>
        <v>#REF!</v>
      </c>
      <c r="AS93" s="89" t="e">
        <f>IF(#REF!&gt;0,1,0)</f>
        <v>#REF!</v>
      </c>
      <c r="AT93" s="89" t="e">
        <f>IF(#REF!&gt;0,1,0)</f>
        <v>#REF!</v>
      </c>
      <c r="AU93" s="89" t="e">
        <f>IF(#REF!&gt;0,1,0)</f>
        <v>#REF!</v>
      </c>
      <c r="AV93" s="89" t="e">
        <f>IF(#REF!&gt;0,1,0)</f>
        <v>#REF!</v>
      </c>
      <c r="AW93" s="89" t="e">
        <f>IF(#REF!&gt;0,1,0)</f>
        <v>#REF!</v>
      </c>
      <c r="AX93" s="89" t="e">
        <f>IF(#REF!&gt;0,1,0)</f>
        <v>#REF!</v>
      </c>
      <c r="AY93" s="97" t="e">
        <f>IF(#REF!&gt;0,1,0)</f>
        <v>#REF!</v>
      </c>
      <c r="AZ93" s="30"/>
      <c r="BA93" s="30"/>
      <c r="BB93" s="30"/>
      <c r="BC93" s="99" t="e">
        <f t="shared" si="2"/>
        <v>#REF!</v>
      </c>
    </row>
    <row r="94" spans="1:55" ht="12.75">
      <c r="A94" s="140">
        <v>24</v>
      </c>
      <c r="B94" s="92" t="e">
        <f>IF(#REF!&gt;0,1,0)</f>
        <v>#REF!</v>
      </c>
      <c r="C94" s="89" t="e">
        <f>IF(#REF!&gt;0,1,0)</f>
        <v>#REF!</v>
      </c>
      <c r="D94" s="89" t="e">
        <f>IF(#REF!&gt;0,1,0)</f>
        <v>#REF!</v>
      </c>
      <c r="E94" s="89" t="e">
        <f>IF(#REF!&gt;0,1,0)</f>
        <v>#REF!</v>
      </c>
      <c r="F94" s="89" t="e">
        <f>IF(#REF!&gt;0,1,0)</f>
        <v>#REF!</v>
      </c>
      <c r="G94" s="89" t="e">
        <f>IF(#REF!&gt;0,1,0)</f>
        <v>#REF!</v>
      </c>
      <c r="H94" s="89" t="e">
        <f>IF(#REF!&gt;0,1,0)</f>
        <v>#REF!</v>
      </c>
      <c r="I94" s="89" t="e">
        <f>IF(#REF!&gt;0,1,0)</f>
        <v>#REF!</v>
      </c>
      <c r="J94" s="89" t="e">
        <f>IF(#REF!&gt;0,1,0)</f>
        <v>#REF!</v>
      </c>
      <c r="K94" s="89" t="e">
        <f>IF(#REF!&gt;0,1,0)</f>
        <v>#REF!</v>
      </c>
      <c r="L94" s="89" t="e">
        <f>IF(#REF!&gt;0,1,0)</f>
        <v>#REF!</v>
      </c>
      <c r="M94" s="89" t="e">
        <f>IF(#REF!&gt;0,1,0)</f>
        <v>#REF!</v>
      </c>
      <c r="N94" s="89" t="e">
        <f>IF(#REF!&gt;0,1,0)</f>
        <v>#REF!</v>
      </c>
      <c r="O94" s="89" t="e">
        <f>IF(#REF!&gt;0,1,0)</f>
        <v>#REF!</v>
      </c>
      <c r="P94" s="89" t="e">
        <f>IF(#REF!&gt;0,1,0)</f>
        <v>#REF!</v>
      </c>
      <c r="Q94" s="89" t="e">
        <f>IF(#REF!&gt;0,1,0)</f>
        <v>#REF!</v>
      </c>
      <c r="R94" s="89" t="e">
        <f>IF(#REF!&gt;0,1,0)</f>
        <v>#REF!</v>
      </c>
      <c r="S94" s="89" t="e">
        <f>IF(#REF!&gt;0,1,0)</f>
        <v>#REF!</v>
      </c>
      <c r="T94" s="89" t="e">
        <f>IF(#REF!&gt;0,1,0)</f>
        <v>#REF!</v>
      </c>
      <c r="U94" s="89" t="e">
        <f>IF(#REF!&gt;0,1,0)</f>
        <v>#REF!</v>
      </c>
      <c r="V94" s="89" t="e">
        <f>IF(#REF!&gt;0,1,0)</f>
        <v>#REF!</v>
      </c>
      <c r="W94" s="89" t="e">
        <f>IF(#REF!&gt;0,1,0)</f>
        <v>#REF!</v>
      </c>
      <c r="X94" s="89" t="e">
        <f>IF(#REF!&gt;0,1,0)</f>
        <v>#REF!</v>
      </c>
      <c r="Y94" s="89" t="e">
        <f>IF(#REF!&gt;0,1,0)</f>
        <v>#REF!</v>
      </c>
      <c r="Z94" s="89" t="e">
        <f>IF(#REF!&gt;0,1,0)</f>
        <v>#REF!</v>
      </c>
      <c r="AA94" s="89" t="e">
        <f>IF(#REF!&gt;0,1,0)</f>
        <v>#REF!</v>
      </c>
      <c r="AB94" s="89" t="e">
        <f>IF(#REF!&gt;0,1,0)</f>
        <v>#REF!</v>
      </c>
      <c r="AC94" s="89" t="e">
        <f>IF(#REF!&gt;0,1,0)</f>
        <v>#REF!</v>
      </c>
      <c r="AD94" s="89" t="e">
        <f>IF(#REF!&gt;0,1,0)</f>
        <v>#REF!</v>
      </c>
      <c r="AE94" s="89" t="e">
        <f>IF(#REF!&gt;0,1,0)</f>
        <v>#REF!</v>
      </c>
      <c r="AF94" s="89" t="e">
        <f>IF(#REF!&gt;0,1,0)</f>
        <v>#REF!</v>
      </c>
      <c r="AG94" s="89" t="e">
        <f>IF(#REF!&gt;0,1,0)</f>
        <v>#REF!</v>
      </c>
      <c r="AH94" s="89" t="e">
        <f>IF(#REF!&gt;0,1,0)</f>
        <v>#REF!</v>
      </c>
      <c r="AI94" s="89" t="e">
        <f>IF(#REF!&gt;0,1,0)</f>
        <v>#REF!</v>
      </c>
      <c r="AJ94" s="89" t="e">
        <f>IF(#REF!&gt;0,1,0)</f>
        <v>#REF!</v>
      </c>
      <c r="AK94" s="89" t="e">
        <f>IF(#REF!&gt;0,1,0)</f>
        <v>#REF!</v>
      </c>
      <c r="AL94" s="89" t="e">
        <f>IF(#REF!&gt;0,1,0)</f>
        <v>#REF!</v>
      </c>
      <c r="AM94" s="89" t="e">
        <f>IF(#REF!&gt;0,1,0)</f>
        <v>#REF!</v>
      </c>
      <c r="AN94" s="89" t="e">
        <f>IF(#REF!&gt;0,1,0)</f>
        <v>#REF!</v>
      </c>
      <c r="AO94" s="89" t="e">
        <f>IF(#REF!&gt;0,1,0)</f>
        <v>#REF!</v>
      </c>
      <c r="AP94" s="89" t="e">
        <f>IF(#REF!&gt;0,1,0)</f>
        <v>#REF!</v>
      </c>
      <c r="AQ94" s="89" t="e">
        <f>IF(#REF!&gt;0,1,0)</f>
        <v>#REF!</v>
      </c>
      <c r="AR94" s="89" t="e">
        <f>IF(#REF!&gt;0,1,0)</f>
        <v>#REF!</v>
      </c>
      <c r="AS94" s="89" t="e">
        <f>IF(#REF!&gt;0,1,0)</f>
        <v>#REF!</v>
      </c>
      <c r="AT94" s="89" t="e">
        <f>IF(#REF!&gt;0,1,0)</f>
        <v>#REF!</v>
      </c>
      <c r="AU94" s="89" t="e">
        <f>IF(#REF!&gt;0,1,0)</f>
        <v>#REF!</v>
      </c>
      <c r="AV94" s="89" t="e">
        <f>IF(#REF!&gt;0,1,0)</f>
        <v>#REF!</v>
      </c>
      <c r="AW94" s="89" t="e">
        <f>IF(#REF!&gt;0,1,0)</f>
        <v>#REF!</v>
      </c>
      <c r="AX94" s="89" t="e">
        <f>IF(#REF!&gt;0,1,0)</f>
        <v>#REF!</v>
      </c>
      <c r="AY94" s="97" t="e">
        <f>IF(#REF!&gt;0,1,0)</f>
        <v>#REF!</v>
      </c>
      <c r="AZ94" s="30"/>
      <c r="BA94" s="30"/>
      <c r="BB94" s="30"/>
      <c r="BC94" s="99" t="e">
        <f t="shared" si="2"/>
        <v>#REF!</v>
      </c>
    </row>
    <row r="95" spans="1:55" ht="12.75">
      <c r="A95" s="140">
        <v>25</v>
      </c>
      <c r="B95" s="92" t="e">
        <f>IF(#REF!&gt;0,1,0)</f>
        <v>#REF!</v>
      </c>
      <c r="C95" s="89" t="e">
        <f>IF(#REF!&gt;0,1,0)</f>
        <v>#REF!</v>
      </c>
      <c r="D95" s="89" t="e">
        <f>IF(#REF!&gt;0,1,0)</f>
        <v>#REF!</v>
      </c>
      <c r="E95" s="89" t="e">
        <f>IF(#REF!&gt;0,1,0)</f>
        <v>#REF!</v>
      </c>
      <c r="F95" s="89" t="e">
        <f>IF(#REF!&gt;0,1,0)</f>
        <v>#REF!</v>
      </c>
      <c r="G95" s="89" t="e">
        <f>IF(#REF!&gt;0,1,0)</f>
        <v>#REF!</v>
      </c>
      <c r="H95" s="89" t="e">
        <f>IF(#REF!&gt;0,1,0)</f>
        <v>#REF!</v>
      </c>
      <c r="I95" s="89" t="e">
        <f>IF(#REF!&gt;0,1,0)</f>
        <v>#REF!</v>
      </c>
      <c r="J95" s="89" t="e">
        <f>IF(#REF!&gt;0,1,0)</f>
        <v>#REF!</v>
      </c>
      <c r="K95" s="89" t="e">
        <f>IF(#REF!&gt;0,1,0)</f>
        <v>#REF!</v>
      </c>
      <c r="L95" s="89" t="e">
        <f>IF(#REF!&gt;0,1,0)</f>
        <v>#REF!</v>
      </c>
      <c r="M95" s="89" t="e">
        <f>IF(#REF!&gt;0,1,0)</f>
        <v>#REF!</v>
      </c>
      <c r="N95" s="89" t="e">
        <f>IF(#REF!&gt;0,1,0)</f>
        <v>#REF!</v>
      </c>
      <c r="O95" s="89" t="e">
        <f>IF(#REF!&gt;0,1,0)</f>
        <v>#REF!</v>
      </c>
      <c r="P95" s="89" t="e">
        <f>IF(#REF!&gt;0,1,0)</f>
        <v>#REF!</v>
      </c>
      <c r="Q95" s="89" t="e">
        <f>IF(#REF!&gt;0,1,0)</f>
        <v>#REF!</v>
      </c>
      <c r="R95" s="89" t="e">
        <f>IF(#REF!&gt;0,1,0)</f>
        <v>#REF!</v>
      </c>
      <c r="S95" s="89" t="e">
        <f>IF(#REF!&gt;0,1,0)</f>
        <v>#REF!</v>
      </c>
      <c r="T95" s="89" t="e">
        <f>IF(#REF!&gt;0,1,0)</f>
        <v>#REF!</v>
      </c>
      <c r="U95" s="89" t="e">
        <f>IF(#REF!&gt;0,1,0)</f>
        <v>#REF!</v>
      </c>
      <c r="V95" s="89" t="e">
        <f>IF(#REF!&gt;0,1,0)</f>
        <v>#REF!</v>
      </c>
      <c r="W95" s="89" t="e">
        <f>IF(#REF!&gt;0,1,0)</f>
        <v>#REF!</v>
      </c>
      <c r="X95" s="89" t="e">
        <f>IF(#REF!&gt;0,1,0)</f>
        <v>#REF!</v>
      </c>
      <c r="Y95" s="89" t="e">
        <f>IF(#REF!&gt;0,1,0)</f>
        <v>#REF!</v>
      </c>
      <c r="Z95" s="89" t="e">
        <f>IF(#REF!&gt;0,1,0)</f>
        <v>#REF!</v>
      </c>
      <c r="AA95" s="89" t="e">
        <f>IF(#REF!&gt;0,1,0)</f>
        <v>#REF!</v>
      </c>
      <c r="AB95" s="89" t="e">
        <f>IF(#REF!&gt;0,1,0)</f>
        <v>#REF!</v>
      </c>
      <c r="AC95" s="89" t="e">
        <f>IF(#REF!&gt;0,1,0)</f>
        <v>#REF!</v>
      </c>
      <c r="AD95" s="89" t="e">
        <f>IF(#REF!&gt;0,1,0)</f>
        <v>#REF!</v>
      </c>
      <c r="AE95" s="89" t="e">
        <f>IF(#REF!&gt;0,1,0)</f>
        <v>#REF!</v>
      </c>
      <c r="AF95" s="89" t="e">
        <f>IF(#REF!&gt;0,1,0)</f>
        <v>#REF!</v>
      </c>
      <c r="AG95" s="89" t="e">
        <f>IF(#REF!&gt;0,1,0)</f>
        <v>#REF!</v>
      </c>
      <c r="AH95" s="89" t="e">
        <f>IF(#REF!&gt;0,1,0)</f>
        <v>#REF!</v>
      </c>
      <c r="AI95" s="89" t="e">
        <f>IF(#REF!&gt;0,1,0)</f>
        <v>#REF!</v>
      </c>
      <c r="AJ95" s="89" t="e">
        <f>IF(#REF!&gt;0,1,0)</f>
        <v>#REF!</v>
      </c>
      <c r="AK95" s="89" t="e">
        <f>IF(#REF!&gt;0,1,0)</f>
        <v>#REF!</v>
      </c>
      <c r="AL95" s="89" t="e">
        <f>IF(#REF!&gt;0,1,0)</f>
        <v>#REF!</v>
      </c>
      <c r="AM95" s="89" t="e">
        <f>IF(#REF!&gt;0,1,0)</f>
        <v>#REF!</v>
      </c>
      <c r="AN95" s="89" t="e">
        <f>IF(#REF!&gt;0,1,0)</f>
        <v>#REF!</v>
      </c>
      <c r="AO95" s="89" t="e">
        <f>IF(#REF!&gt;0,1,0)</f>
        <v>#REF!</v>
      </c>
      <c r="AP95" s="89" t="e">
        <f>IF(#REF!&gt;0,1,0)</f>
        <v>#REF!</v>
      </c>
      <c r="AQ95" s="89" t="e">
        <f>IF(#REF!&gt;0,1,0)</f>
        <v>#REF!</v>
      </c>
      <c r="AR95" s="89" t="e">
        <f>IF(#REF!&gt;0,1,0)</f>
        <v>#REF!</v>
      </c>
      <c r="AS95" s="89" t="e">
        <f>IF(#REF!&gt;0,1,0)</f>
        <v>#REF!</v>
      </c>
      <c r="AT95" s="89" t="e">
        <f>IF(#REF!&gt;0,1,0)</f>
        <v>#REF!</v>
      </c>
      <c r="AU95" s="89" t="e">
        <f>IF(#REF!&gt;0,1,0)</f>
        <v>#REF!</v>
      </c>
      <c r="AV95" s="89" t="e">
        <f>IF(#REF!&gt;0,1,0)</f>
        <v>#REF!</v>
      </c>
      <c r="AW95" s="89" t="e">
        <f>IF(#REF!&gt;0,1,0)</f>
        <v>#REF!</v>
      </c>
      <c r="AX95" s="89" t="e">
        <f>IF(#REF!&gt;0,1,0)</f>
        <v>#REF!</v>
      </c>
      <c r="AY95" s="97" t="e">
        <f>IF(#REF!&gt;0,1,0)</f>
        <v>#REF!</v>
      </c>
      <c r="AZ95" s="30"/>
      <c r="BA95" s="30"/>
      <c r="BB95" s="30"/>
      <c r="BC95" s="99" t="e">
        <f t="shared" si="2"/>
        <v>#REF!</v>
      </c>
    </row>
    <row r="96" spans="1:55" ht="12.75">
      <c r="A96" s="140">
        <v>26</v>
      </c>
      <c r="B96" s="92" t="e">
        <f>IF(#REF!&gt;0,1,0)</f>
        <v>#REF!</v>
      </c>
      <c r="C96" s="89" t="e">
        <f>IF(#REF!&gt;0,1,0)</f>
        <v>#REF!</v>
      </c>
      <c r="D96" s="89" t="e">
        <f>IF(#REF!&gt;0,1,0)</f>
        <v>#REF!</v>
      </c>
      <c r="E96" s="89" t="e">
        <f>IF(#REF!&gt;0,1,0)</f>
        <v>#REF!</v>
      </c>
      <c r="F96" s="89" t="e">
        <f>IF(#REF!&gt;0,1,0)</f>
        <v>#REF!</v>
      </c>
      <c r="G96" s="89" t="e">
        <f>IF(#REF!&gt;0,1,0)</f>
        <v>#REF!</v>
      </c>
      <c r="H96" s="89" t="e">
        <f>IF(#REF!&gt;0,1,0)</f>
        <v>#REF!</v>
      </c>
      <c r="I96" s="89" t="e">
        <f>IF(#REF!&gt;0,1,0)</f>
        <v>#REF!</v>
      </c>
      <c r="J96" s="89" t="e">
        <f>IF(#REF!&gt;0,1,0)</f>
        <v>#REF!</v>
      </c>
      <c r="K96" s="89" t="e">
        <f>IF(#REF!&gt;0,1,0)</f>
        <v>#REF!</v>
      </c>
      <c r="L96" s="89" t="e">
        <f>IF(#REF!&gt;0,1,0)</f>
        <v>#REF!</v>
      </c>
      <c r="M96" s="89" t="e">
        <f>IF(#REF!&gt;0,1,0)</f>
        <v>#REF!</v>
      </c>
      <c r="N96" s="89" t="e">
        <f>IF(#REF!&gt;0,1,0)</f>
        <v>#REF!</v>
      </c>
      <c r="O96" s="89" t="e">
        <f>IF(#REF!&gt;0,1,0)</f>
        <v>#REF!</v>
      </c>
      <c r="P96" s="89" t="e">
        <f>IF(#REF!&gt;0,1,0)</f>
        <v>#REF!</v>
      </c>
      <c r="Q96" s="89" t="e">
        <f>IF(#REF!&gt;0,1,0)</f>
        <v>#REF!</v>
      </c>
      <c r="R96" s="89" t="e">
        <f>IF(#REF!&gt;0,1,0)</f>
        <v>#REF!</v>
      </c>
      <c r="S96" s="89" t="e">
        <f>IF(#REF!&gt;0,1,0)</f>
        <v>#REF!</v>
      </c>
      <c r="T96" s="89" t="e">
        <f>IF(#REF!&gt;0,1,0)</f>
        <v>#REF!</v>
      </c>
      <c r="U96" s="89" t="e">
        <f>IF(#REF!&gt;0,1,0)</f>
        <v>#REF!</v>
      </c>
      <c r="V96" s="89" t="e">
        <f>IF(#REF!&gt;0,1,0)</f>
        <v>#REF!</v>
      </c>
      <c r="W96" s="89" t="e">
        <f>IF(#REF!&gt;0,1,0)</f>
        <v>#REF!</v>
      </c>
      <c r="X96" s="89" t="e">
        <f>IF(#REF!&gt;0,1,0)</f>
        <v>#REF!</v>
      </c>
      <c r="Y96" s="89" t="e">
        <f>IF(#REF!&gt;0,1,0)</f>
        <v>#REF!</v>
      </c>
      <c r="Z96" s="89" t="e">
        <f>IF(#REF!&gt;0,1,0)</f>
        <v>#REF!</v>
      </c>
      <c r="AA96" s="89" t="e">
        <f>IF(#REF!&gt;0,1,0)</f>
        <v>#REF!</v>
      </c>
      <c r="AB96" s="89" t="e">
        <f>IF(#REF!&gt;0,1,0)</f>
        <v>#REF!</v>
      </c>
      <c r="AC96" s="89" t="e">
        <f>IF(#REF!&gt;0,1,0)</f>
        <v>#REF!</v>
      </c>
      <c r="AD96" s="89" t="e">
        <f>IF(#REF!&gt;0,1,0)</f>
        <v>#REF!</v>
      </c>
      <c r="AE96" s="89" t="e">
        <f>IF(#REF!&gt;0,1,0)</f>
        <v>#REF!</v>
      </c>
      <c r="AF96" s="89" t="e">
        <f>IF(#REF!&gt;0,1,0)</f>
        <v>#REF!</v>
      </c>
      <c r="AG96" s="89" t="e">
        <f>IF(#REF!&gt;0,1,0)</f>
        <v>#REF!</v>
      </c>
      <c r="AH96" s="89" t="e">
        <f>IF(#REF!&gt;0,1,0)</f>
        <v>#REF!</v>
      </c>
      <c r="AI96" s="89" t="e">
        <f>IF(#REF!&gt;0,1,0)</f>
        <v>#REF!</v>
      </c>
      <c r="AJ96" s="89" t="e">
        <f>IF(#REF!&gt;0,1,0)</f>
        <v>#REF!</v>
      </c>
      <c r="AK96" s="89" t="e">
        <f>IF(#REF!&gt;0,1,0)</f>
        <v>#REF!</v>
      </c>
      <c r="AL96" s="89" t="e">
        <f>IF(#REF!&gt;0,1,0)</f>
        <v>#REF!</v>
      </c>
      <c r="AM96" s="89" t="e">
        <f>IF(#REF!&gt;0,1,0)</f>
        <v>#REF!</v>
      </c>
      <c r="AN96" s="89" t="e">
        <f>IF(#REF!&gt;0,1,0)</f>
        <v>#REF!</v>
      </c>
      <c r="AO96" s="89" t="e">
        <f>IF(#REF!&gt;0,1,0)</f>
        <v>#REF!</v>
      </c>
      <c r="AP96" s="89" t="e">
        <f>IF(#REF!&gt;0,1,0)</f>
        <v>#REF!</v>
      </c>
      <c r="AQ96" s="89" t="e">
        <f>IF(#REF!&gt;0,1,0)</f>
        <v>#REF!</v>
      </c>
      <c r="AR96" s="89" t="e">
        <f>IF(#REF!&gt;0,1,0)</f>
        <v>#REF!</v>
      </c>
      <c r="AS96" s="89" t="e">
        <f>IF(#REF!&gt;0,1,0)</f>
        <v>#REF!</v>
      </c>
      <c r="AT96" s="89" t="e">
        <f>IF(#REF!&gt;0,1,0)</f>
        <v>#REF!</v>
      </c>
      <c r="AU96" s="89" t="e">
        <f>IF(#REF!&gt;0,1,0)</f>
        <v>#REF!</v>
      </c>
      <c r="AV96" s="89" t="e">
        <f>IF(#REF!&gt;0,1,0)</f>
        <v>#REF!</v>
      </c>
      <c r="AW96" s="89" t="e">
        <f>IF(#REF!&gt;0,1,0)</f>
        <v>#REF!</v>
      </c>
      <c r="AX96" s="89" t="e">
        <f>IF(#REF!&gt;0,1,0)</f>
        <v>#REF!</v>
      </c>
      <c r="AY96" s="97" t="e">
        <f>IF(#REF!&gt;0,1,0)</f>
        <v>#REF!</v>
      </c>
      <c r="AZ96" s="30"/>
      <c r="BA96" s="30"/>
      <c r="BB96" s="30"/>
      <c r="BC96" s="99" t="e">
        <f t="shared" si="2"/>
        <v>#REF!</v>
      </c>
    </row>
    <row r="97" spans="1:55" ht="12.75">
      <c r="A97" s="140">
        <v>27</v>
      </c>
      <c r="B97" s="92" t="e">
        <f>IF(#REF!&gt;0,1,0)</f>
        <v>#REF!</v>
      </c>
      <c r="C97" s="89" t="e">
        <f>IF(#REF!&gt;0,1,0)</f>
        <v>#REF!</v>
      </c>
      <c r="D97" s="89" t="e">
        <f>IF(#REF!&gt;0,1,0)</f>
        <v>#REF!</v>
      </c>
      <c r="E97" s="89" t="e">
        <f>IF(#REF!&gt;0,1,0)</f>
        <v>#REF!</v>
      </c>
      <c r="F97" s="89" t="e">
        <f>IF(#REF!&gt;0,1,0)</f>
        <v>#REF!</v>
      </c>
      <c r="G97" s="89" t="e">
        <f>IF(#REF!&gt;0,1,0)</f>
        <v>#REF!</v>
      </c>
      <c r="H97" s="89" t="e">
        <f>IF(#REF!&gt;0,1,0)</f>
        <v>#REF!</v>
      </c>
      <c r="I97" s="89" t="e">
        <f>IF(#REF!&gt;0,1,0)</f>
        <v>#REF!</v>
      </c>
      <c r="J97" s="89" t="e">
        <f>IF(#REF!&gt;0,1,0)</f>
        <v>#REF!</v>
      </c>
      <c r="K97" s="89" t="e">
        <f>IF(#REF!&gt;0,1,0)</f>
        <v>#REF!</v>
      </c>
      <c r="L97" s="89" t="e">
        <f>IF(#REF!&gt;0,1,0)</f>
        <v>#REF!</v>
      </c>
      <c r="M97" s="89" t="e">
        <f>IF(#REF!&gt;0,1,0)</f>
        <v>#REF!</v>
      </c>
      <c r="N97" s="89" t="e">
        <f>IF(#REF!&gt;0,1,0)</f>
        <v>#REF!</v>
      </c>
      <c r="O97" s="89" t="e">
        <f>IF(#REF!&gt;0,1,0)</f>
        <v>#REF!</v>
      </c>
      <c r="P97" s="89" t="e">
        <f>IF(#REF!&gt;0,1,0)</f>
        <v>#REF!</v>
      </c>
      <c r="Q97" s="89" t="e">
        <f>IF(#REF!&gt;0,1,0)</f>
        <v>#REF!</v>
      </c>
      <c r="R97" s="89" t="e">
        <f>IF(#REF!&gt;0,1,0)</f>
        <v>#REF!</v>
      </c>
      <c r="S97" s="89" t="e">
        <f>IF(#REF!&gt;0,1,0)</f>
        <v>#REF!</v>
      </c>
      <c r="T97" s="89" t="e">
        <f>IF(#REF!&gt;0,1,0)</f>
        <v>#REF!</v>
      </c>
      <c r="U97" s="89" t="e">
        <f>IF(#REF!&gt;0,1,0)</f>
        <v>#REF!</v>
      </c>
      <c r="V97" s="89" t="e">
        <f>IF(#REF!&gt;0,1,0)</f>
        <v>#REF!</v>
      </c>
      <c r="W97" s="89" t="e">
        <f>IF(#REF!&gt;0,1,0)</f>
        <v>#REF!</v>
      </c>
      <c r="X97" s="89" t="e">
        <f>IF(#REF!&gt;0,1,0)</f>
        <v>#REF!</v>
      </c>
      <c r="Y97" s="89" t="e">
        <f>IF(#REF!&gt;0,1,0)</f>
        <v>#REF!</v>
      </c>
      <c r="Z97" s="89" t="e">
        <f>IF(#REF!&gt;0,1,0)</f>
        <v>#REF!</v>
      </c>
      <c r="AA97" s="89" t="e">
        <f>IF(#REF!&gt;0,1,0)</f>
        <v>#REF!</v>
      </c>
      <c r="AB97" s="89" t="e">
        <f>IF(#REF!&gt;0,1,0)</f>
        <v>#REF!</v>
      </c>
      <c r="AC97" s="89" t="e">
        <f>IF(#REF!&gt;0,1,0)</f>
        <v>#REF!</v>
      </c>
      <c r="AD97" s="89" t="e">
        <f>IF(#REF!&gt;0,1,0)</f>
        <v>#REF!</v>
      </c>
      <c r="AE97" s="89" t="e">
        <f>IF(#REF!&gt;0,1,0)</f>
        <v>#REF!</v>
      </c>
      <c r="AF97" s="89" t="e">
        <f>IF(#REF!&gt;0,1,0)</f>
        <v>#REF!</v>
      </c>
      <c r="AG97" s="89" t="e">
        <f>IF(#REF!&gt;0,1,0)</f>
        <v>#REF!</v>
      </c>
      <c r="AH97" s="89" t="e">
        <f>IF(#REF!&gt;0,1,0)</f>
        <v>#REF!</v>
      </c>
      <c r="AI97" s="89" t="e">
        <f>IF(#REF!&gt;0,1,0)</f>
        <v>#REF!</v>
      </c>
      <c r="AJ97" s="89" t="e">
        <f>IF(#REF!&gt;0,1,0)</f>
        <v>#REF!</v>
      </c>
      <c r="AK97" s="89" t="e">
        <f>IF(#REF!&gt;0,1,0)</f>
        <v>#REF!</v>
      </c>
      <c r="AL97" s="89" t="e">
        <f>IF(#REF!&gt;0,1,0)</f>
        <v>#REF!</v>
      </c>
      <c r="AM97" s="89" t="e">
        <f>IF(#REF!&gt;0,1,0)</f>
        <v>#REF!</v>
      </c>
      <c r="AN97" s="89" t="e">
        <f>IF(#REF!&gt;0,1,0)</f>
        <v>#REF!</v>
      </c>
      <c r="AO97" s="89" t="e">
        <f>IF(#REF!&gt;0,1,0)</f>
        <v>#REF!</v>
      </c>
      <c r="AP97" s="89" t="e">
        <f>IF(#REF!&gt;0,1,0)</f>
        <v>#REF!</v>
      </c>
      <c r="AQ97" s="89" t="e">
        <f>IF(#REF!&gt;0,1,0)</f>
        <v>#REF!</v>
      </c>
      <c r="AR97" s="89" t="e">
        <f>IF(#REF!&gt;0,1,0)</f>
        <v>#REF!</v>
      </c>
      <c r="AS97" s="89" t="e">
        <f>IF(#REF!&gt;0,1,0)</f>
        <v>#REF!</v>
      </c>
      <c r="AT97" s="89" t="e">
        <f>IF(#REF!&gt;0,1,0)</f>
        <v>#REF!</v>
      </c>
      <c r="AU97" s="89" t="e">
        <f>IF(#REF!&gt;0,1,0)</f>
        <v>#REF!</v>
      </c>
      <c r="AV97" s="89" t="e">
        <f>IF(#REF!&gt;0,1,0)</f>
        <v>#REF!</v>
      </c>
      <c r="AW97" s="89" t="e">
        <f>IF(#REF!&gt;0,1,0)</f>
        <v>#REF!</v>
      </c>
      <c r="AX97" s="89" t="e">
        <f>IF(#REF!&gt;0,1,0)</f>
        <v>#REF!</v>
      </c>
      <c r="AY97" s="97" t="e">
        <f>IF(#REF!&gt;0,1,0)</f>
        <v>#REF!</v>
      </c>
      <c r="AZ97" s="30"/>
      <c r="BA97" s="30"/>
      <c r="BB97" s="30"/>
      <c r="BC97" s="99" t="e">
        <f t="shared" si="2"/>
        <v>#REF!</v>
      </c>
    </row>
    <row r="98" spans="1:55" ht="12.75">
      <c r="A98" s="140">
        <v>28</v>
      </c>
      <c r="B98" s="92" t="e">
        <f>IF(#REF!&gt;0,1,0)</f>
        <v>#REF!</v>
      </c>
      <c r="C98" s="89" t="e">
        <f>IF(#REF!&gt;0,1,0)</f>
        <v>#REF!</v>
      </c>
      <c r="D98" s="89" t="e">
        <f>IF(#REF!&gt;0,1,0)</f>
        <v>#REF!</v>
      </c>
      <c r="E98" s="89" t="e">
        <f>IF(#REF!&gt;0,1,0)</f>
        <v>#REF!</v>
      </c>
      <c r="F98" s="89" t="e">
        <f>IF(#REF!&gt;0,1,0)</f>
        <v>#REF!</v>
      </c>
      <c r="G98" s="89" t="e">
        <f>IF(#REF!&gt;0,1,0)</f>
        <v>#REF!</v>
      </c>
      <c r="H98" s="89" t="e">
        <f>IF(#REF!&gt;0,1,0)</f>
        <v>#REF!</v>
      </c>
      <c r="I98" s="89" t="e">
        <f>IF(#REF!&gt;0,1,0)</f>
        <v>#REF!</v>
      </c>
      <c r="J98" s="89" t="e">
        <f>IF(#REF!&gt;0,1,0)</f>
        <v>#REF!</v>
      </c>
      <c r="K98" s="89" t="e">
        <f>IF(#REF!&gt;0,1,0)</f>
        <v>#REF!</v>
      </c>
      <c r="L98" s="89" t="e">
        <f>IF(#REF!&gt;0,1,0)</f>
        <v>#REF!</v>
      </c>
      <c r="M98" s="89" t="e">
        <f>IF(#REF!&gt;0,1,0)</f>
        <v>#REF!</v>
      </c>
      <c r="N98" s="89" t="e">
        <f>IF(#REF!&gt;0,1,0)</f>
        <v>#REF!</v>
      </c>
      <c r="O98" s="89" t="e">
        <f>IF(#REF!&gt;0,1,0)</f>
        <v>#REF!</v>
      </c>
      <c r="P98" s="89" t="e">
        <f>IF(#REF!&gt;0,1,0)</f>
        <v>#REF!</v>
      </c>
      <c r="Q98" s="89" t="e">
        <f>IF(#REF!&gt;0,1,0)</f>
        <v>#REF!</v>
      </c>
      <c r="R98" s="89" t="e">
        <f>IF(#REF!&gt;0,1,0)</f>
        <v>#REF!</v>
      </c>
      <c r="S98" s="89" t="e">
        <f>IF(#REF!&gt;0,1,0)</f>
        <v>#REF!</v>
      </c>
      <c r="T98" s="89" t="e">
        <f>IF(#REF!&gt;0,1,0)</f>
        <v>#REF!</v>
      </c>
      <c r="U98" s="89" t="e">
        <f>IF(#REF!&gt;0,1,0)</f>
        <v>#REF!</v>
      </c>
      <c r="V98" s="89" t="e">
        <f>IF(#REF!&gt;0,1,0)</f>
        <v>#REF!</v>
      </c>
      <c r="W98" s="89" t="e">
        <f>IF(#REF!&gt;0,1,0)</f>
        <v>#REF!</v>
      </c>
      <c r="X98" s="89" t="e">
        <f>IF(#REF!&gt;0,1,0)</f>
        <v>#REF!</v>
      </c>
      <c r="Y98" s="89" t="e">
        <f>IF(#REF!&gt;0,1,0)</f>
        <v>#REF!</v>
      </c>
      <c r="Z98" s="89" t="e">
        <f>IF(#REF!&gt;0,1,0)</f>
        <v>#REF!</v>
      </c>
      <c r="AA98" s="89" t="e">
        <f>IF(#REF!&gt;0,1,0)</f>
        <v>#REF!</v>
      </c>
      <c r="AB98" s="89" t="e">
        <f>IF(#REF!&gt;0,1,0)</f>
        <v>#REF!</v>
      </c>
      <c r="AC98" s="89" t="e">
        <f>IF(#REF!&gt;0,1,0)</f>
        <v>#REF!</v>
      </c>
      <c r="AD98" s="89" t="e">
        <f>IF(#REF!&gt;0,1,0)</f>
        <v>#REF!</v>
      </c>
      <c r="AE98" s="89" t="e">
        <f>IF(#REF!&gt;0,1,0)</f>
        <v>#REF!</v>
      </c>
      <c r="AF98" s="89" t="e">
        <f>IF(#REF!&gt;0,1,0)</f>
        <v>#REF!</v>
      </c>
      <c r="AG98" s="89" t="e">
        <f>IF(#REF!&gt;0,1,0)</f>
        <v>#REF!</v>
      </c>
      <c r="AH98" s="89" t="e">
        <f>IF(#REF!&gt;0,1,0)</f>
        <v>#REF!</v>
      </c>
      <c r="AI98" s="89" t="e">
        <f>IF(#REF!&gt;0,1,0)</f>
        <v>#REF!</v>
      </c>
      <c r="AJ98" s="89" t="e">
        <f>IF(#REF!&gt;0,1,0)</f>
        <v>#REF!</v>
      </c>
      <c r="AK98" s="89" t="e">
        <f>IF(#REF!&gt;0,1,0)</f>
        <v>#REF!</v>
      </c>
      <c r="AL98" s="89" t="e">
        <f>IF(#REF!&gt;0,1,0)</f>
        <v>#REF!</v>
      </c>
      <c r="AM98" s="89" t="e">
        <f>IF(#REF!&gt;0,1,0)</f>
        <v>#REF!</v>
      </c>
      <c r="AN98" s="89" t="e">
        <f>IF(#REF!&gt;0,1,0)</f>
        <v>#REF!</v>
      </c>
      <c r="AO98" s="89" t="e">
        <f>IF(#REF!&gt;0,1,0)</f>
        <v>#REF!</v>
      </c>
      <c r="AP98" s="89" t="e">
        <f>IF(#REF!&gt;0,1,0)</f>
        <v>#REF!</v>
      </c>
      <c r="AQ98" s="89" t="e">
        <f>IF(#REF!&gt;0,1,0)</f>
        <v>#REF!</v>
      </c>
      <c r="AR98" s="89" t="e">
        <f>IF(#REF!&gt;0,1,0)</f>
        <v>#REF!</v>
      </c>
      <c r="AS98" s="89" t="e">
        <f>IF(#REF!&gt;0,1,0)</f>
        <v>#REF!</v>
      </c>
      <c r="AT98" s="89" t="e">
        <f>IF(#REF!&gt;0,1,0)</f>
        <v>#REF!</v>
      </c>
      <c r="AU98" s="89" t="e">
        <f>IF(#REF!&gt;0,1,0)</f>
        <v>#REF!</v>
      </c>
      <c r="AV98" s="89" t="e">
        <f>IF(#REF!&gt;0,1,0)</f>
        <v>#REF!</v>
      </c>
      <c r="AW98" s="89" t="e">
        <f>IF(#REF!&gt;0,1,0)</f>
        <v>#REF!</v>
      </c>
      <c r="AX98" s="89" t="e">
        <f>IF(#REF!&gt;0,1,0)</f>
        <v>#REF!</v>
      </c>
      <c r="AY98" s="97" t="e">
        <f>IF(#REF!&gt;0,1,0)</f>
        <v>#REF!</v>
      </c>
      <c r="AZ98" s="30"/>
      <c r="BA98" s="30"/>
      <c r="BB98" s="30"/>
      <c r="BC98" s="99" t="e">
        <f t="shared" si="2"/>
        <v>#REF!</v>
      </c>
    </row>
    <row r="99" spans="1:55" ht="12.75">
      <c r="A99" s="140">
        <v>29</v>
      </c>
      <c r="B99" s="92" t="e">
        <f>IF(#REF!&gt;0,1,0)</f>
        <v>#REF!</v>
      </c>
      <c r="C99" s="89" t="e">
        <f>IF(#REF!&gt;0,1,0)</f>
        <v>#REF!</v>
      </c>
      <c r="D99" s="89" t="e">
        <f>IF(#REF!&gt;0,1,0)</f>
        <v>#REF!</v>
      </c>
      <c r="E99" s="89" t="e">
        <f>IF(#REF!&gt;0,1,0)</f>
        <v>#REF!</v>
      </c>
      <c r="F99" s="89" t="e">
        <f>IF(#REF!&gt;0,1,0)</f>
        <v>#REF!</v>
      </c>
      <c r="G99" s="89" t="e">
        <f>IF(#REF!&gt;0,1,0)</f>
        <v>#REF!</v>
      </c>
      <c r="H99" s="89" t="e">
        <f>IF(#REF!&gt;0,1,0)</f>
        <v>#REF!</v>
      </c>
      <c r="I99" s="89" t="e">
        <f>IF(#REF!&gt;0,1,0)</f>
        <v>#REF!</v>
      </c>
      <c r="J99" s="89" t="e">
        <f>IF(#REF!&gt;0,1,0)</f>
        <v>#REF!</v>
      </c>
      <c r="K99" s="89" t="e">
        <f>IF(#REF!&gt;0,1,0)</f>
        <v>#REF!</v>
      </c>
      <c r="L99" s="89" t="e">
        <f>IF(#REF!&gt;0,1,0)</f>
        <v>#REF!</v>
      </c>
      <c r="M99" s="89" t="e">
        <f>IF(#REF!&gt;0,1,0)</f>
        <v>#REF!</v>
      </c>
      <c r="N99" s="89" t="e">
        <f>IF(#REF!&gt;0,1,0)</f>
        <v>#REF!</v>
      </c>
      <c r="O99" s="89" t="e">
        <f>IF(#REF!&gt;0,1,0)</f>
        <v>#REF!</v>
      </c>
      <c r="P99" s="89" t="e">
        <f>IF(#REF!&gt;0,1,0)</f>
        <v>#REF!</v>
      </c>
      <c r="Q99" s="89" t="e">
        <f>IF(#REF!&gt;0,1,0)</f>
        <v>#REF!</v>
      </c>
      <c r="R99" s="89" t="e">
        <f>IF(#REF!&gt;0,1,0)</f>
        <v>#REF!</v>
      </c>
      <c r="S99" s="89" t="e">
        <f>IF(#REF!&gt;0,1,0)</f>
        <v>#REF!</v>
      </c>
      <c r="T99" s="89" t="e">
        <f>IF(#REF!&gt;0,1,0)</f>
        <v>#REF!</v>
      </c>
      <c r="U99" s="89" t="e">
        <f>IF(#REF!&gt;0,1,0)</f>
        <v>#REF!</v>
      </c>
      <c r="V99" s="89" t="e">
        <f>IF(#REF!&gt;0,1,0)</f>
        <v>#REF!</v>
      </c>
      <c r="W99" s="89" t="e">
        <f>IF(#REF!&gt;0,1,0)</f>
        <v>#REF!</v>
      </c>
      <c r="X99" s="89" t="e">
        <f>IF(#REF!&gt;0,1,0)</f>
        <v>#REF!</v>
      </c>
      <c r="Y99" s="89" t="e">
        <f>IF(#REF!&gt;0,1,0)</f>
        <v>#REF!</v>
      </c>
      <c r="Z99" s="89" t="e">
        <f>IF(#REF!&gt;0,1,0)</f>
        <v>#REF!</v>
      </c>
      <c r="AA99" s="89" t="e">
        <f>IF(#REF!&gt;0,1,0)</f>
        <v>#REF!</v>
      </c>
      <c r="AB99" s="89" t="e">
        <f>IF(#REF!&gt;0,1,0)</f>
        <v>#REF!</v>
      </c>
      <c r="AC99" s="89" t="e">
        <f>IF(#REF!&gt;0,1,0)</f>
        <v>#REF!</v>
      </c>
      <c r="AD99" s="89" t="e">
        <f>IF(#REF!&gt;0,1,0)</f>
        <v>#REF!</v>
      </c>
      <c r="AE99" s="89" t="e">
        <f>IF(#REF!&gt;0,1,0)</f>
        <v>#REF!</v>
      </c>
      <c r="AF99" s="89" t="e">
        <f>IF(#REF!&gt;0,1,0)</f>
        <v>#REF!</v>
      </c>
      <c r="AG99" s="89" t="e">
        <f>IF(#REF!&gt;0,1,0)</f>
        <v>#REF!</v>
      </c>
      <c r="AH99" s="89" t="e">
        <f>IF(#REF!&gt;0,1,0)</f>
        <v>#REF!</v>
      </c>
      <c r="AI99" s="89" t="e">
        <f>IF(#REF!&gt;0,1,0)</f>
        <v>#REF!</v>
      </c>
      <c r="AJ99" s="89" t="e">
        <f>IF(#REF!&gt;0,1,0)</f>
        <v>#REF!</v>
      </c>
      <c r="AK99" s="89" t="e">
        <f>IF(#REF!&gt;0,1,0)</f>
        <v>#REF!</v>
      </c>
      <c r="AL99" s="89" t="e">
        <f>IF(#REF!&gt;0,1,0)</f>
        <v>#REF!</v>
      </c>
      <c r="AM99" s="89" t="e">
        <f>IF(#REF!&gt;0,1,0)</f>
        <v>#REF!</v>
      </c>
      <c r="AN99" s="89" t="e">
        <f>IF(#REF!&gt;0,1,0)</f>
        <v>#REF!</v>
      </c>
      <c r="AO99" s="89" t="e">
        <f>IF(#REF!&gt;0,1,0)</f>
        <v>#REF!</v>
      </c>
      <c r="AP99" s="89" t="e">
        <f>IF(#REF!&gt;0,1,0)</f>
        <v>#REF!</v>
      </c>
      <c r="AQ99" s="89" t="e">
        <f>IF(#REF!&gt;0,1,0)</f>
        <v>#REF!</v>
      </c>
      <c r="AR99" s="89" t="e">
        <f>IF(#REF!&gt;0,1,0)</f>
        <v>#REF!</v>
      </c>
      <c r="AS99" s="89" t="e">
        <f>IF(#REF!&gt;0,1,0)</f>
        <v>#REF!</v>
      </c>
      <c r="AT99" s="89" t="e">
        <f>IF(#REF!&gt;0,1,0)</f>
        <v>#REF!</v>
      </c>
      <c r="AU99" s="89" t="e">
        <f>IF(#REF!&gt;0,1,0)</f>
        <v>#REF!</v>
      </c>
      <c r="AV99" s="89" t="e">
        <f>IF(#REF!&gt;0,1,0)</f>
        <v>#REF!</v>
      </c>
      <c r="AW99" s="89" t="e">
        <f>IF(#REF!&gt;0,1,0)</f>
        <v>#REF!</v>
      </c>
      <c r="AX99" s="89" t="e">
        <f>IF(#REF!&gt;0,1,0)</f>
        <v>#REF!</v>
      </c>
      <c r="AY99" s="97" t="e">
        <f>IF(#REF!&gt;0,1,0)</f>
        <v>#REF!</v>
      </c>
      <c r="AZ99" s="30"/>
      <c r="BA99" s="30"/>
      <c r="BB99" s="30"/>
      <c r="BC99" s="99" t="e">
        <f t="shared" si="2"/>
        <v>#REF!</v>
      </c>
    </row>
    <row r="100" spans="1:55" ht="13.5" thickBot="1">
      <c r="A100" s="141">
        <v>30</v>
      </c>
      <c r="B100" s="93" t="e">
        <f>IF(#REF!&gt;0,1,0)</f>
        <v>#REF!</v>
      </c>
      <c r="C100" s="94" t="e">
        <f>IF(#REF!&gt;0,1,0)</f>
        <v>#REF!</v>
      </c>
      <c r="D100" s="94" t="e">
        <f>IF(#REF!&gt;0,1,0)</f>
        <v>#REF!</v>
      </c>
      <c r="E100" s="94" t="e">
        <f>IF(#REF!&gt;0,1,0)</f>
        <v>#REF!</v>
      </c>
      <c r="F100" s="94" t="e">
        <f>IF(#REF!&gt;0,1,0)</f>
        <v>#REF!</v>
      </c>
      <c r="G100" s="94" t="e">
        <f>IF(#REF!&gt;0,1,0)</f>
        <v>#REF!</v>
      </c>
      <c r="H100" s="94" t="e">
        <f>IF(#REF!&gt;0,1,0)</f>
        <v>#REF!</v>
      </c>
      <c r="I100" s="94" t="e">
        <f>IF(#REF!&gt;0,1,0)</f>
        <v>#REF!</v>
      </c>
      <c r="J100" s="94" t="e">
        <f>IF(#REF!&gt;0,1,0)</f>
        <v>#REF!</v>
      </c>
      <c r="K100" s="94" t="e">
        <f>IF(#REF!&gt;0,1,0)</f>
        <v>#REF!</v>
      </c>
      <c r="L100" s="94" t="e">
        <f>IF(#REF!&gt;0,1,0)</f>
        <v>#REF!</v>
      </c>
      <c r="M100" s="94" t="e">
        <f>IF(#REF!&gt;0,1,0)</f>
        <v>#REF!</v>
      </c>
      <c r="N100" s="94" t="e">
        <f>IF(#REF!&gt;0,1,0)</f>
        <v>#REF!</v>
      </c>
      <c r="O100" s="94" t="e">
        <f>IF(#REF!&gt;0,1,0)</f>
        <v>#REF!</v>
      </c>
      <c r="P100" s="94" t="e">
        <f>IF(#REF!&gt;0,1,0)</f>
        <v>#REF!</v>
      </c>
      <c r="Q100" s="94" t="e">
        <f>IF(#REF!&gt;0,1,0)</f>
        <v>#REF!</v>
      </c>
      <c r="R100" s="94" t="e">
        <f>IF(#REF!&gt;0,1,0)</f>
        <v>#REF!</v>
      </c>
      <c r="S100" s="94" t="e">
        <f>IF(#REF!&gt;0,1,0)</f>
        <v>#REF!</v>
      </c>
      <c r="T100" s="94" t="e">
        <f>IF(#REF!&gt;0,1,0)</f>
        <v>#REF!</v>
      </c>
      <c r="U100" s="94" t="e">
        <f>IF(#REF!&gt;0,1,0)</f>
        <v>#REF!</v>
      </c>
      <c r="V100" s="94" t="e">
        <f>IF(#REF!&gt;0,1,0)</f>
        <v>#REF!</v>
      </c>
      <c r="W100" s="94" t="e">
        <f>IF(#REF!&gt;0,1,0)</f>
        <v>#REF!</v>
      </c>
      <c r="X100" s="94" t="e">
        <f>IF(#REF!&gt;0,1,0)</f>
        <v>#REF!</v>
      </c>
      <c r="Y100" s="94" t="e">
        <f>IF(#REF!&gt;0,1,0)</f>
        <v>#REF!</v>
      </c>
      <c r="Z100" s="94" t="e">
        <f>IF(#REF!&gt;0,1,0)</f>
        <v>#REF!</v>
      </c>
      <c r="AA100" s="94" t="e">
        <f>IF(#REF!&gt;0,1,0)</f>
        <v>#REF!</v>
      </c>
      <c r="AB100" s="94" t="e">
        <f>IF(#REF!&gt;0,1,0)</f>
        <v>#REF!</v>
      </c>
      <c r="AC100" s="94" t="e">
        <f>IF(#REF!&gt;0,1,0)</f>
        <v>#REF!</v>
      </c>
      <c r="AD100" s="94" t="e">
        <f>IF(#REF!&gt;0,1,0)</f>
        <v>#REF!</v>
      </c>
      <c r="AE100" s="94" t="e">
        <f>IF(#REF!&gt;0,1,0)</f>
        <v>#REF!</v>
      </c>
      <c r="AF100" s="94" t="e">
        <f>IF(#REF!&gt;0,1,0)</f>
        <v>#REF!</v>
      </c>
      <c r="AG100" s="94" t="e">
        <f>IF(#REF!&gt;0,1,0)</f>
        <v>#REF!</v>
      </c>
      <c r="AH100" s="94" t="e">
        <f>IF(#REF!&gt;0,1,0)</f>
        <v>#REF!</v>
      </c>
      <c r="AI100" s="94" t="e">
        <f>IF(#REF!&gt;0,1,0)</f>
        <v>#REF!</v>
      </c>
      <c r="AJ100" s="94" t="e">
        <f>IF(#REF!&gt;0,1,0)</f>
        <v>#REF!</v>
      </c>
      <c r="AK100" s="94" t="e">
        <f>IF(#REF!&gt;0,1,0)</f>
        <v>#REF!</v>
      </c>
      <c r="AL100" s="94" t="e">
        <f>IF(#REF!&gt;0,1,0)</f>
        <v>#REF!</v>
      </c>
      <c r="AM100" s="94" t="e">
        <f>IF(#REF!&gt;0,1,0)</f>
        <v>#REF!</v>
      </c>
      <c r="AN100" s="94" t="e">
        <f>IF(#REF!&gt;0,1,0)</f>
        <v>#REF!</v>
      </c>
      <c r="AO100" s="94" t="e">
        <f>IF(#REF!&gt;0,1,0)</f>
        <v>#REF!</v>
      </c>
      <c r="AP100" s="94" t="e">
        <f>IF(#REF!&gt;0,1,0)</f>
        <v>#REF!</v>
      </c>
      <c r="AQ100" s="94" t="e">
        <f>IF(#REF!&gt;0,1,0)</f>
        <v>#REF!</v>
      </c>
      <c r="AR100" s="94" t="e">
        <f>IF(#REF!&gt;0,1,0)</f>
        <v>#REF!</v>
      </c>
      <c r="AS100" s="94" t="e">
        <f>IF(#REF!&gt;0,1,0)</f>
        <v>#REF!</v>
      </c>
      <c r="AT100" s="94" t="e">
        <f>IF(#REF!&gt;0,1,0)</f>
        <v>#REF!</v>
      </c>
      <c r="AU100" s="94" t="e">
        <f>IF(#REF!&gt;0,1,0)</f>
        <v>#REF!</v>
      </c>
      <c r="AV100" s="94" t="e">
        <f>IF(#REF!&gt;0,1,0)</f>
        <v>#REF!</v>
      </c>
      <c r="AW100" s="94" t="e">
        <f>IF(#REF!&gt;0,1,0)</f>
        <v>#REF!</v>
      </c>
      <c r="AX100" s="94" t="e">
        <f>IF(#REF!&gt;0,1,0)</f>
        <v>#REF!</v>
      </c>
      <c r="AY100" s="98" t="e">
        <f>IF(#REF!&gt;0,1,0)</f>
        <v>#REF!</v>
      </c>
      <c r="AZ100" s="31"/>
      <c r="BA100" s="31"/>
      <c r="BB100" s="31"/>
      <c r="BC100" s="100" t="e">
        <f t="shared" si="2"/>
        <v>#REF!</v>
      </c>
    </row>
  </sheetData>
  <mergeCells count="3">
    <mergeCell ref="B1:BC1"/>
    <mergeCell ref="B35:BC35"/>
    <mergeCell ref="B69:BC6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2013-07-27T11:30:37Z</cp:lastPrinted>
  <dcterms:created xsi:type="dcterms:W3CDTF">2010-07-07T07:17:36Z</dcterms:created>
  <dcterms:modified xsi:type="dcterms:W3CDTF">2013-09-05T17:25:52Z</dcterms:modified>
  <cp:category/>
  <cp:version/>
  <cp:contentType/>
  <cp:contentStatus/>
</cp:coreProperties>
</file>