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y Resurrect Docs\DOC\Яндекс\Ралли-рейды\2023\"/>
    </mc:Choice>
  </mc:AlternateContent>
  <bookViews>
    <workbookView xWindow="0" yWindow="0" windowWidth="26520" windowHeight="8145" tabRatio="500"/>
  </bookViews>
  <sheets>
    <sheet name="Т5" sheetId="5" r:id="rId1"/>
  </sheets>
  <definedNames>
    <definedName name="_xlnm.Print_Area" localSheetId="0">Т5!$A$1:$J$18</definedName>
  </definedNames>
  <calcPr calcId="152511"/>
</workbook>
</file>

<file path=xl/calcChain.xml><?xml version="1.0" encoding="utf-8"?>
<calcChain xmlns="http://schemas.openxmlformats.org/spreadsheetml/2006/main">
  <c r="D14" i="5" l="1"/>
  <c r="D11" i="5"/>
  <c r="D15" i="5"/>
  <c r="D10" i="5"/>
  <c r="D13" i="5"/>
  <c r="D12" i="5"/>
  <c r="D8" i="5"/>
  <c r="D7" i="5"/>
  <c r="D9" i="5"/>
  <c r="C14" i="5" l="1"/>
  <c r="C10" i="5"/>
  <c r="C11" i="5" l="1"/>
  <c r="C7" i="5"/>
  <c r="C8" i="5"/>
  <c r="C12" i="5"/>
  <c r="C9" i="5" l="1"/>
  <c r="C15" i="5"/>
  <c r="C13" i="5"/>
</calcChain>
</file>

<file path=xl/sharedStrings.xml><?xml version="1.0" encoding="utf-8"?>
<sst xmlns="http://schemas.openxmlformats.org/spreadsheetml/2006/main" count="55" uniqueCount="37">
  <si>
    <t>Место</t>
  </si>
  <si>
    <t>Сумма очков</t>
  </si>
  <si>
    <t>Субьект РФ</t>
  </si>
  <si>
    <t>место</t>
  </si>
  <si>
    <t>очки</t>
  </si>
  <si>
    <t>1</t>
  </si>
  <si>
    <t>2</t>
  </si>
  <si>
    <t>3</t>
  </si>
  <si>
    <t>Фамилия, имя</t>
  </si>
  <si>
    <t>Населенный
пункт</t>
  </si>
  <si>
    <t>Респ.Татарстан</t>
  </si>
  <si>
    <t>Н.Челны</t>
  </si>
  <si>
    <t>1 этап
ЕКП №30166
14-18.04.2023
Астраханская обл.,
г.Астрахань</t>
  </si>
  <si>
    <t>2 этап
ЕКП №30186
05-09.07.2023
Респ.Татарстан,
г.Казань</t>
  </si>
  <si>
    <t>3 этап
ЕКП №30201
21-24.09.2023
Ульяновская обл.,
г.Ульяновск</t>
  </si>
  <si>
    <t>4 этап
ЕКП №30572
26-29.10.2023
Волгоградская обл.,
х.Вертячий</t>
  </si>
  <si>
    <t>Татаринов Иван</t>
  </si>
  <si>
    <t>Телепов Данил</t>
  </si>
  <si>
    <t>Ситдиков Эльмир</t>
  </si>
  <si>
    <t>4</t>
  </si>
  <si>
    <t>Каримов Богдан</t>
  </si>
  <si>
    <t>Ахметов Вадим</t>
  </si>
  <si>
    <t>Ахметзянов Ильгиз</t>
  </si>
  <si>
    <t>Попов Алексей</t>
  </si>
  <si>
    <t>5</t>
  </si>
  <si>
    <t>6</t>
  </si>
  <si>
    <t>7</t>
  </si>
  <si>
    <t>Челябинская обл.</t>
  </si>
  <si>
    <t>Миасс</t>
  </si>
  <si>
    <t>Ахмедов Алмаз</t>
  </si>
  <si>
    <t>Свердловская обл.</t>
  </si>
  <si>
    <t>Реж</t>
  </si>
  <si>
    <t>Авдеев Дмитрий</t>
  </si>
  <si>
    <t>8</t>
  </si>
  <si>
    <t>9</t>
  </si>
  <si>
    <t>МИНИСТЕРСТВО СПОРТА РФ
РОССИЙСКАЯ АВТОМОБИЛЬНАЯ ФЕДЕРАЦИЯ
ЧЕМПИОНАТ РОССИИ в спортивной дисциплине ралли-рейды "Т5" (1660651811Л), муж., жен.
Зачет Механиков
ПРЕДВАРИТЕЛЬНЫЙ ИТОГОВЫЙ ПРОТОКОЛ ЛИЧНЫХ РЕЗУЛЬТАТОВ  2023</t>
  </si>
  <si>
    <t xml:space="preserve">Сумма очков за вычетом худшего результата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</si>
</sst>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7" fillId="0" borderId="0" xfId="0" applyFont="1"/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8" fillId="0" borderId="18" xfId="0" applyFont="1" applyBorder="1" applyAlignment="1">
      <alignment vertical="center" wrapText="1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68349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7" zoomScaleNormal="100" zoomScaleSheetLayoutView="75" workbookViewId="0">
      <selection activeCell="C18" sqref="C18"/>
    </sheetView>
  </sheetViews>
  <sheetFormatPr defaultRowHeight="12.75" x14ac:dyDescent="0.2"/>
  <cols>
    <col min="1" max="1" width="7.5703125" customWidth="1"/>
    <col min="2" max="2" width="26.5703125" customWidth="1"/>
    <col min="3" max="4" width="10.5703125" customWidth="1"/>
    <col min="5" max="5" width="22.140625" customWidth="1"/>
    <col min="6" max="6" width="19" customWidth="1"/>
    <col min="7" max="14" width="11.570312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4" ht="106.5" customHeight="1" x14ac:dyDescent="0.3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1.85" customHeight="1" thickBot="1" x14ac:dyDescent="0.35">
      <c r="A3" s="23"/>
      <c r="B3" s="23"/>
      <c r="C3" s="23"/>
      <c r="D3" s="35"/>
      <c r="E3" s="23"/>
      <c r="F3" s="23"/>
      <c r="G3" s="23"/>
      <c r="H3" s="23"/>
      <c r="I3" s="23"/>
      <c r="J3" s="23"/>
      <c r="K3" s="23"/>
      <c r="L3" s="23"/>
    </row>
    <row r="4" spans="1:14" ht="60" customHeight="1" thickBot="1" x14ac:dyDescent="0.25">
      <c r="A4" s="39" t="s">
        <v>0</v>
      </c>
      <c r="B4" s="42" t="s">
        <v>8</v>
      </c>
      <c r="C4" s="45" t="s">
        <v>1</v>
      </c>
      <c r="D4" s="48" t="s">
        <v>36</v>
      </c>
      <c r="E4" s="48" t="s">
        <v>2</v>
      </c>
      <c r="F4" s="48" t="s">
        <v>9</v>
      </c>
      <c r="G4" s="36" t="s">
        <v>12</v>
      </c>
      <c r="H4" s="36"/>
      <c r="I4" s="36" t="s">
        <v>13</v>
      </c>
      <c r="J4" s="36"/>
      <c r="K4" s="36" t="s">
        <v>14</v>
      </c>
      <c r="L4" s="36"/>
      <c r="M4" s="36" t="s">
        <v>15</v>
      </c>
      <c r="N4" s="36"/>
    </row>
    <row r="5" spans="1:14" ht="57.75" customHeight="1" thickBot="1" x14ac:dyDescent="0.25">
      <c r="A5" s="40"/>
      <c r="B5" s="43"/>
      <c r="C5" s="46"/>
      <c r="D5" s="49"/>
      <c r="E5" s="49"/>
      <c r="F5" s="49"/>
      <c r="G5" s="36"/>
      <c r="H5" s="36"/>
      <c r="I5" s="36"/>
      <c r="J5" s="36"/>
      <c r="K5" s="36"/>
      <c r="L5" s="36"/>
      <c r="M5" s="36"/>
      <c r="N5" s="36"/>
    </row>
    <row r="6" spans="1:14" ht="21" customHeight="1" thickBot="1" x14ac:dyDescent="0.25">
      <c r="A6" s="41"/>
      <c r="B6" s="44"/>
      <c r="C6" s="47"/>
      <c r="D6" s="54"/>
      <c r="E6" s="50"/>
      <c r="F6" s="50"/>
      <c r="G6" s="5" t="s">
        <v>3</v>
      </c>
      <c r="H6" s="6" t="s">
        <v>4</v>
      </c>
      <c r="I6" s="4" t="s">
        <v>3</v>
      </c>
      <c r="J6" s="7" t="s">
        <v>4</v>
      </c>
      <c r="K6" s="5" t="s">
        <v>3</v>
      </c>
      <c r="L6" s="6" t="s">
        <v>4</v>
      </c>
      <c r="M6" s="5" t="s">
        <v>3</v>
      </c>
      <c r="N6" s="6" t="s">
        <v>4</v>
      </c>
    </row>
    <row r="7" spans="1:14" s="9" customFormat="1" ht="16.350000000000001" customHeight="1" x14ac:dyDescent="0.25">
      <c r="A7" s="17" t="s">
        <v>5</v>
      </c>
      <c r="B7" s="18" t="s">
        <v>22</v>
      </c>
      <c r="C7" s="19">
        <f>SUM(H7,J7,L7,N7)</f>
        <v>65</v>
      </c>
      <c r="D7" s="51">
        <f>SUM(J7,L7,N7)</f>
        <v>65</v>
      </c>
      <c r="E7" s="14" t="s">
        <v>10</v>
      </c>
      <c r="F7" s="14" t="s">
        <v>11</v>
      </c>
      <c r="G7" s="15"/>
      <c r="H7" s="16"/>
      <c r="I7" s="20">
        <v>3</v>
      </c>
      <c r="J7" s="21">
        <v>15</v>
      </c>
      <c r="K7" s="20">
        <v>1</v>
      </c>
      <c r="L7" s="21">
        <v>25</v>
      </c>
      <c r="M7" s="20">
        <v>1</v>
      </c>
      <c r="N7" s="21">
        <v>25</v>
      </c>
    </row>
    <row r="8" spans="1:14" s="9" customFormat="1" ht="16.350000000000001" customHeight="1" x14ac:dyDescent="0.25">
      <c r="A8" s="25" t="s">
        <v>6</v>
      </c>
      <c r="B8" s="26" t="s">
        <v>21</v>
      </c>
      <c r="C8" s="27">
        <f>SUM(H8,J8,L8,N8)</f>
        <v>43</v>
      </c>
      <c r="D8" s="52">
        <f>SUM(J8,L8,N8)</f>
        <v>43</v>
      </c>
      <c r="E8" s="11" t="s">
        <v>10</v>
      </c>
      <c r="F8" s="11" t="s">
        <v>11</v>
      </c>
      <c r="G8" s="28"/>
      <c r="H8" s="29"/>
      <c r="I8" s="30">
        <v>2</v>
      </c>
      <c r="J8" s="31">
        <v>18</v>
      </c>
      <c r="K8" s="30">
        <v>5</v>
      </c>
      <c r="L8" s="31">
        <v>10</v>
      </c>
      <c r="M8" s="30">
        <v>3</v>
      </c>
      <c r="N8" s="31">
        <v>15</v>
      </c>
    </row>
    <row r="9" spans="1:14" s="9" customFormat="1" ht="16.350000000000001" customHeight="1" x14ac:dyDescent="0.25">
      <c r="A9" s="25" t="s">
        <v>7</v>
      </c>
      <c r="B9" s="26" t="s">
        <v>16</v>
      </c>
      <c r="C9" s="27">
        <f>SUM(H9,J9,L9,N9)</f>
        <v>42</v>
      </c>
      <c r="D9" s="52">
        <f>SUM(H9,J9,L9)</f>
        <v>42</v>
      </c>
      <c r="E9" s="11" t="s">
        <v>30</v>
      </c>
      <c r="F9" s="11" t="s">
        <v>31</v>
      </c>
      <c r="G9" s="28">
        <v>3</v>
      </c>
      <c r="H9" s="29">
        <v>15</v>
      </c>
      <c r="I9" s="28">
        <v>4</v>
      </c>
      <c r="J9" s="29">
        <v>12</v>
      </c>
      <c r="K9" s="30">
        <v>3</v>
      </c>
      <c r="L9" s="31">
        <v>15</v>
      </c>
      <c r="M9" s="30"/>
      <c r="N9" s="31"/>
    </row>
    <row r="10" spans="1:14" s="9" customFormat="1" ht="16.350000000000001" customHeight="1" x14ac:dyDescent="0.25">
      <c r="A10" s="25" t="s">
        <v>19</v>
      </c>
      <c r="B10" s="26" t="s">
        <v>29</v>
      </c>
      <c r="C10" s="27">
        <f>SUM(H10,J10,L10,N10)</f>
        <v>36</v>
      </c>
      <c r="D10" s="52">
        <f>SUM(L10,N10)</f>
        <v>36</v>
      </c>
      <c r="E10" s="11" t="s">
        <v>10</v>
      </c>
      <c r="F10" s="11" t="s">
        <v>11</v>
      </c>
      <c r="G10" s="28"/>
      <c r="H10" s="29"/>
      <c r="I10" s="30"/>
      <c r="J10" s="31"/>
      <c r="K10" s="30">
        <v>2</v>
      </c>
      <c r="L10" s="31">
        <v>18</v>
      </c>
      <c r="M10" s="30">
        <v>2</v>
      </c>
      <c r="N10" s="31">
        <v>18</v>
      </c>
    </row>
    <row r="11" spans="1:14" s="9" customFormat="1" ht="16.350000000000001" customHeight="1" x14ac:dyDescent="0.25">
      <c r="A11" s="25" t="s">
        <v>24</v>
      </c>
      <c r="B11" s="26" t="s">
        <v>23</v>
      </c>
      <c r="C11" s="27">
        <f>SUM(H11,J11,L11,N11)</f>
        <v>30</v>
      </c>
      <c r="D11" s="52">
        <f>SUM(J11,L11,N11)</f>
        <v>30</v>
      </c>
      <c r="E11" s="11" t="s">
        <v>27</v>
      </c>
      <c r="F11" s="11" t="s">
        <v>28</v>
      </c>
      <c r="G11" s="28"/>
      <c r="H11" s="29"/>
      <c r="I11" s="28">
        <v>5</v>
      </c>
      <c r="J11" s="29">
        <v>10</v>
      </c>
      <c r="K11" s="30">
        <v>6</v>
      </c>
      <c r="L11" s="31">
        <v>8</v>
      </c>
      <c r="M11" s="30">
        <v>4</v>
      </c>
      <c r="N11" s="31">
        <v>12</v>
      </c>
    </row>
    <row r="12" spans="1:14" s="9" customFormat="1" ht="16.350000000000001" customHeight="1" x14ac:dyDescent="0.25">
      <c r="A12" s="25" t="s">
        <v>25</v>
      </c>
      <c r="B12" s="26" t="s">
        <v>20</v>
      </c>
      <c r="C12" s="27">
        <f>SUM(H12,J12,L12,N12)</f>
        <v>25</v>
      </c>
      <c r="D12" s="52">
        <f>SUM(J12)</f>
        <v>25</v>
      </c>
      <c r="E12" s="11" t="s">
        <v>10</v>
      </c>
      <c r="F12" s="11" t="s">
        <v>11</v>
      </c>
      <c r="G12" s="28"/>
      <c r="H12" s="29"/>
      <c r="I12" s="30">
        <v>1</v>
      </c>
      <c r="J12" s="31">
        <v>25</v>
      </c>
      <c r="K12" s="30"/>
      <c r="L12" s="31"/>
      <c r="M12" s="30"/>
      <c r="N12" s="31"/>
    </row>
    <row r="13" spans="1:14" s="9" customFormat="1" ht="16.350000000000001" customHeight="1" x14ac:dyDescent="0.25">
      <c r="A13" s="25" t="s">
        <v>26</v>
      </c>
      <c r="B13" s="26" t="s">
        <v>17</v>
      </c>
      <c r="C13" s="27">
        <f>SUM(H13,J13,L13,N13)</f>
        <v>25</v>
      </c>
      <c r="D13" s="52">
        <f>SUM(H13)</f>
        <v>25</v>
      </c>
      <c r="E13" s="11" t="s">
        <v>10</v>
      </c>
      <c r="F13" s="11" t="s">
        <v>11</v>
      </c>
      <c r="G13" s="28">
        <v>1</v>
      </c>
      <c r="H13" s="29">
        <v>25</v>
      </c>
      <c r="I13" s="30"/>
      <c r="J13" s="31"/>
      <c r="K13" s="30"/>
      <c r="L13" s="31"/>
      <c r="M13" s="30"/>
      <c r="N13" s="31"/>
    </row>
    <row r="14" spans="1:14" s="9" customFormat="1" ht="16.350000000000001" customHeight="1" x14ac:dyDescent="0.25">
      <c r="A14" s="25" t="s">
        <v>33</v>
      </c>
      <c r="B14" s="26" t="s">
        <v>32</v>
      </c>
      <c r="C14" s="27">
        <f>SUM(H14,J14,L14,N14)</f>
        <v>22</v>
      </c>
      <c r="D14" s="52">
        <f>SUM(L14,N14)</f>
        <v>22</v>
      </c>
      <c r="E14" s="11" t="s">
        <v>10</v>
      </c>
      <c r="F14" s="11" t="s">
        <v>11</v>
      </c>
      <c r="G14" s="28"/>
      <c r="H14" s="29"/>
      <c r="I14" s="30"/>
      <c r="J14" s="31"/>
      <c r="K14" s="30">
        <v>4</v>
      </c>
      <c r="L14" s="31">
        <v>12</v>
      </c>
      <c r="M14" s="30">
        <v>5</v>
      </c>
      <c r="N14" s="31">
        <v>10</v>
      </c>
    </row>
    <row r="15" spans="1:14" s="9" customFormat="1" ht="16.350000000000001" customHeight="1" thickBot="1" x14ac:dyDescent="0.3">
      <c r="A15" s="32" t="s">
        <v>34</v>
      </c>
      <c r="B15" s="10" t="s">
        <v>18</v>
      </c>
      <c r="C15" s="22">
        <f>SUM(H15,J15,L15,N15)</f>
        <v>18</v>
      </c>
      <c r="D15" s="53">
        <f>SUM(H15)</f>
        <v>18</v>
      </c>
      <c r="E15" s="10" t="s">
        <v>10</v>
      </c>
      <c r="F15" s="10" t="s">
        <v>11</v>
      </c>
      <c r="G15" s="12">
        <v>2</v>
      </c>
      <c r="H15" s="13">
        <v>18</v>
      </c>
      <c r="I15" s="12"/>
      <c r="J15" s="13"/>
      <c r="K15" s="33"/>
      <c r="L15" s="34"/>
      <c r="M15" s="33"/>
      <c r="N15" s="34"/>
    </row>
    <row r="17" spans="1:22" s="9" customFormat="1" ht="15.6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24"/>
      <c r="L17" s="24"/>
      <c r="M17" s="8"/>
      <c r="N17" s="8"/>
      <c r="O17" s="8"/>
      <c r="P17" s="8"/>
      <c r="Q17" s="8"/>
      <c r="R17" s="8"/>
      <c r="S17" s="8"/>
      <c r="T17" s="8"/>
      <c r="U17" s="8"/>
      <c r="V17" s="8"/>
    </row>
  </sheetData>
  <sheetProtection selectLockedCells="1" selectUnlockedCells="1"/>
  <sortState ref="B7:N15">
    <sortCondition descending="1" ref="D7:D15"/>
  </sortState>
  <mergeCells count="12">
    <mergeCell ref="K4:L5"/>
    <mergeCell ref="M4:N5"/>
    <mergeCell ref="A17:J17"/>
    <mergeCell ref="A2:N2"/>
    <mergeCell ref="A4:A6"/>
    <mergeCell ref="B4:B6"/>
    <mergeCell ref="C4:C6"/>
    <mergeCell ref="E4:E6"/>
    <mergeCell ref="F4:F6"/>
    <mergeCell ref="G4:H5"/>
    <mergeCell ref="I4:J5"/>
    <mergeCell ref="D4:D6"/>
  </mergeCells>
  <conditionalFormatting sqref="B7:C15 E7:F15">
    <cfRule type="cellIs" dxfId="2" priority="2" stopIfTrue="1" operator="equal">
      <formula>"-"</formula>
    </cfRule>
  </conditionalFormatting>
  <conditionalFormatting sqref="D7:D15">
    <cfRule type="cellIs" dxfId="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Т5</vt:lpstr>
      <vt:lpstr>Т5!Область_печати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Masha</cp:lastModifiedBy>
  <cp:revision>4</cp:revision>
  <cp:lastPrinted>2018-12-11T14:30:35Z</cp:lastPrinted>
  <dcterms:created xsi:type="dcterms:W3CDTF">2011-01-03T12:45:18Z</dcterms:created>
  <dcterms:modified xsi:type="dcterms:W3CDTF">2023-11-01T14:42:22Z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