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2\Champ\"/>
    </mc:Choice>
  </mc:AlternateContent>
  <xr:revisionPtr revIDLastSave="0" documentId="8_{9110767F-3D0A-4771-870A-1933D732C9A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</sheets>
  <definedNames>
    <definedName name="_xlnm.Print_Area" localSheetId="2">'R'!$A$1:$N$15</definedName>
    <definedName name="_xlnm.Print_Area" localSheetId="0">Абс!$A$1:$N$40</definedName>
    <definedName name="_xlnm.Print_Area" localSheetId="1">Т2!$A$1:$N$17</definedName>
    <definedName name="_xlnm.Print_Area" localSheetId="3">Т3!$A$1:$N$20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4" i="1"/>
  <c r="C31" i="1"/>
  <c r="C23" i="1"/>
  <c r="C17" i="1"/>
  <c r="C11" i="1"/>
  <c r="C9" i="1"/>
  <c r="C12" i="1"/>
  <c r="C7" i="1"/>
  <c r="C13" i="1"/>
  <c r="C8" i="1"/>
  <c r="C16" i="1"/>
  <c r="C18" i="1"/>
  <c r="C19" i="1"/>
  <c r="C24" i="1"/>
  <c r="C22" i="1"/>
  <c r="C26" i="1"/>
  <c r="C14" i="1"/>
  <c r="C28" i="1"/>
  <c r="C20" i="1"/>
  <c r="C27" i="1"/>
  <c r="C30" i="1"/>
  <c r="C29" i="1"/>
  <c r="C32" i="1"/>
  <c r="C21" i="1"/>
  <c r="C15" i="1"/>
  <c r="C35" i="1"/>
  <c r="C36" i="1"/>
  <c r="C25" i="1"/>
  <c r="C37" i="1"/>
  <c r="C14" i="2"/>
  <c r="C12" i="2"/>
  <c r="C11" i="2"/>
  <c r="C12" i="4"/>
  <c r="C11" i="4"/>
  <c r="C10" i="4"/>
  <c r="C9" i="4"/>
  <c r="C13" i="4"/>
  <c r="C8" i="4"/>
  <c r="C15" i="4"/>
  <c r="C16" i="4"/>
  <c r="C14" i="4"/>
  <c r="C17" i="4"/>
  <c r="C7" i="4"/>
  <c r="C9" i="3" l="1"/>
  <c r="C9" i="2" l="1"/>
  <c r="C8" i="2"/>
  <c r="C10" i="2"/>
  <c r="C7" i="2"/>
  <c r="C13" i="2"/>
  <c r="C7" i="3"/>
  <c r="C10" i="3"/>
  <c r="C12" i="3"/>
  <c r="C11" i="3"/>
  <c r="C8" i="3"/>
  <c r="C10" i="1" l="1"/>
</calcChain>
</file>

<file path=xl/sharedStrings.xml><?xml version="1.0" encoding="utf-8"?>
<sst xmlns="http://schemas.openxmlformats.org/spreadsheetml/2006/main" count="384" uniqueCount="122">
  <si>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</si>
  <si>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</si>
  <si>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</si>
  <si>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</si>
  <si>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</si>
  <si>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</si>
  <si>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</si>
  <si>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</si>
  <si>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</si>
  <si>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</si>
  <si>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</si>
  <si>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</si>
  <si>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</si>
  <si>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</si>
  <si>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</si>
  <si>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</si>
  <si>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</si>
  <si>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Свердловская обл.</t>
  </si>
  <si>
    <t>Can-Am Maverick X3</t>
  </si>
  <si>
    <t>5</t>
  </si>
  <si>
    <t>6</t>
  </si>
  <si>
    <t>Рудской Андрей</t>
  </si>
  <si>
    <t>Санкт-Петербург</t>
  </si>
  <si>
    <t>7</t>
  </si>
  <si>
    <t>8</t>
  </si>
  <si>
    <t>Успенский Сергей</t>
  </si>
  <si>
    <t>9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</si>
  <si>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</si>
  <si>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</si>
  <si>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</si>
  <si>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</si>
  <si>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</si>
  <si>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</si>
  <si>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12</t>
  </si>
  <si>
    <t>13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</si>
  <si>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</si>
  <si>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</si>
  <si>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</si>
  <si>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</si>
  <si>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</si>
  <si>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</si>
  <si>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</si>
  <si>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17</t>
  </si>
  <si>
    <t>УАЗ Пикап</t>
  </si>
  <si>
    <t>18</t>
  </si>
  <si>
    <t>Сычёва Татьяна</t>
  </si>
  <si>
    <t>Can Am Maverick X3</t>
  </si>
  <si>
    <t>нк</t>
  </si>
  <si>
    <t>19</t>
  </si>
  <si>
    <t>Сушенцов Андрей</t>
  </si>
  <si>
    <t>20</t>
  </si>
  <si>
    <t>Петров Леонид</t>
  </si>
  <si>
    <t>Мельников Антон</t>
  </si>
  <si>
    <t>Московская обл.</t>
  </si>
  <si>
    <t>Лобня</t>
  </si>
  <si>
    <t>Федотов Вадим</t>
  </si>
  <si>
    <t>Кировская обл.</t>
  </si>
  <si>
    <t>Киров</t>
  </si>
  <si>
    <t>Расторгуев Михаил</t>
  </si>
  <si>
    <t>Камышеваха</t>
  </si>
  <si>
    <t>Кутинов Михаил</t>
  </si>
  <si>
    <t xml:space="preserve">УАЗ Пикап </t>
  </si>
  <si>
    <t>Вавренюк Богдан</t>
  </si>
  <si>
    <t>Коломна</t>
  </si>
  <si>
    <t>ГАЗ 67</t>
  </si>
  <si>
    <t>Папуцкий Вячеслав</t>
  </si>
  <si>
    <t>УАЗ Патриот</t>
  </si>
  <si>
    <t>Фамилия, имя</t>
  </si>
  <si>
    <t>Динабург Андрей</t>
  </si>
  <si>
    <t>Богодистов Алексей</t>
  </si>
  <si>
    <t>Краснодарский край</t>
  </si>
  <si>
    <t>Геленджик</t>
  </si>
  <si>
    <t>Агошков Роман</t>
  </si>
  <si>
    <t>Новиков Вадим</t>
  </si>
  <si>
    <t>Самарская обл.</t>
  </si>
  <si>
    <t>Тольятти</t>
  </si>
  <si>
    <t>Нифонтова Анастасия</t>
  </si>
  <si>
    <t>Сильнов Павел</t>
  </si>
  <si>
    <t>Пузян Армен</t>
  </si>
  <si>
    <t>Черкесов Алексей</t>
  </si>
  <si>
    <t>Русанов Александр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</si>
  <si>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2022</t>
  </si>
  <si>
    <t>Mini Cooper Countryman</t>
  </si>
  <si>
    <t>Toyota Hilux</t>
  </si>
  <si>
    <t>GAZelle NEXT</t>
  </si>
  <si>
    <t>Ременник Сергей</t>
  </si>
  <si>
    <t>Асбест</t>
  </si>
  <si>
    <t>Yamaha YXZ 1000 R</t>
  </si>
  <si>
    <t>Федорук Александр</t>
  </si>
  <si>
    <t>Nissan Pathfinder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</si>
  <si>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</si>
  <si>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2022</t>
  </si>
  <si>
    <t>G-Force Proto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</si>
  <si>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2022</t>
  </si>
  <si>
    <t>Тузов Алексей</t>
  </si>
  <si>
    <t>Опарина Мария</t>
  </si>
  <si>
    <t>Горьков Андрей</t>
  </si>
  <si>
    <t>Toyota LC 200/Nissan Patrol</t>
  </si>
  <si>
    <t>Юрковский Никита</t>
  </si>
  <si>
    <t>ВАЗ 2121</t>
  </si>
  <si>
    <t>Мельцер Игорь</t>
  </si>
  <si>
    <t>Mitsubishi Pajero</t>
  </si>
  <si>
    <t>Балаково</t>
  </si>
  <si>
    <t>Саратовская обл.</t>
  </si>
  <si>
    <t>Кротов Денис</t>
  </si>
  <si>
    <t>Mini John Cooper Works Rally</t>
  </si>
  <si>
    <t>Новиков Андрей</t>
  </si>
  <si>
    <t>G-Force Proto Bars</t>
  </si>
  <si>
    <t>21</t>
  </si>
  <si>
    <t>22</t>
  </si>
  <si>
    <t>23</t>
  </si>
  <si>
    <t>24</t>
  </si>
  <si>
    <t>25</t>
  </si>
  <si>
    <t>26</t>
  </si>
  <si>
    <t>27</t>
  </si>
  <si>
    <t>28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</si>
  <si>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</si>
  <si>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</si>
  <si>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</si>
  <si>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</si>
  <si>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3 этап
ЕКП №
06-10.07.2022
Астраханcкая обл.</t>
  </si>
  <si>
    <t>2 этап
ЕКП №1983
01-04.04.2022
Волгоградская обл., г.Фролово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</si>
</sst>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9" xfId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2" borderId="36" xfId="0" applyFont="1" applyFill="1" applyBorder="1" applyAlignment="1" applyProtection="1">
      <alignment vertical="center" wrapText="1"/>
    </xf>
    <xf numFmtId="0" fontId="7" fillId="0" borderId="37" xfId="1" applyFont="1" applyBorder="1" applyAlignment="1">
      <alignment horizontal="left" vertical="center" wrapText="1"/>
    </xf>
    <xf numFmtId="0" fontId="7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7" fillId="4" borderId="28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4" borderId="17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7" xfId="1" applyFont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7" fillId="2" borderId="40" xfId="0" applyFont="1" applyFill="1" applyBorder="1" applyAlignment="1" applyProtection="1">
      <alignment vertical="center" wrapText="1"/>
    </xf>
    <xf numFmtId="0" fontId="7" fillId="0" borderId="41" xfId="0" applyFont="1" applyBorder="1" applyAlignment="1" applyProtection="1">
      <alignment vertical="center" wrapText="1"/>
    </xf>
    <xf numFmtId="0" fontId="7" fillId="3" borderId="24" xfId="1" applyFont="1" applyFill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/>
    </xf>
    <xf numFmtId="0" fontId="7" fillId="4" borderId="2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vertical="center" wrapText="1"/>
    </xf>
    <xf numFmtId="0" fontId="7" fillId="3" borderId="27" xfId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7" fillId="3" borderId="16" xfId="0" applyFont="1" applyFill="1" applyBorder="1" applyAlignment="1" applyProtection="1">
      <alignment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12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65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zoomScale="80" zoomScaleNormal="80" workbookViewId="0">
      <selection activeCell="A7" sqref="A7"/>
    </sheetView>
  </sheetViews>
  <sheetFormatPr defaultRowHeight="13.2" x14ac:dyDescent="0.25"/>
  <cols>
    <col min="1" max="1" width="7.6640625" customWidth="1"/>
    <col min="2" max="2" width="27.33203125" customWidth="1"/>
    <col min="3" max="3" width="10.6640625" customWidth="1"/>
    <col min="4" max="4" width="22.6640625" customWidth="1"/>
    <col min="5" max="5" width="20" customWidth="1"/>
    <col min="6" max="6" width="49.33203125" customWidth="1"/>
    <col min="7" max="18" width="13.44140625" customWidth="1"/>
    <col min="19" max="1026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2"/>
      <c r="P3" s="102"/>
    </row>
    <row r="4" spans="1:18" ht="60" customHeight="1" thickBot="1" x14ac:dyDescent="0.3">
      <c r="A4" s="124" t="s">
        <v>0</v>
      </c>
      <c r="B4" s="125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4" t="s">
        <v>116</v>
      </c>
      <c r="H4" s="127"/>
      <c r="I4" s="122" t="s">
        <v>121</v>
      </c>
      <c r="J4" s="122"/>
      <c r="K4" s="122" t="s">
        <v>120</v>
      </c>
      <c r="L4" s="122"/>
      <c r="M4" s="122" t="s">
        <v>117</v>
      </c>
      <c r="N4" s="122"/>
      <c r="O4" s="122" t="s">
        <v>118</v>
      </c>
      <c r="P4" s="122"/>
      <c r="Q4" s="122" t="s">
        <v>119</v>
      </c>
      <c r="R4" s="122"/>
    </row>
    <row r="5" spans="1:18" ht="57.75" customHeight="1" thickBot="1" x14ac:dyDescent="0.3">
      <c r="A5" s="124"/>
      <c r="B5" s="125"/>
      <c r="C5" s="126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21" customHeight="1" thickBot="1" x14ac:dyDescent="0.3">
      <c r="A6" s="124"/>
      <c r="B6" s="125"/>
      <c r="C6" s="126"/>
      <c r="D6" s="126"/>
      <c r="E6" s="126"/>
      <c r="F6" s="126"/>
      <c r="G6" s="3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2" customHeight="1" x14ac:dyDescent="0.35">
      <c r="A7" s="7" t="s">
        <v>8</v>
      </c>
      <c r="B7" s="25" t="s">
        <v>76</v>
      </c>
      <c r="C7" s="8">
        <f t="shared" ref="C7:C37" si="0">SUM(H7,J7,L7)</f>
        <v>37</v>
      </c>
      <c r="D7" s="26" t="s">
        <v>9</v>
      </c>
      <c r="E7" s="9" t="s">
        <v>9</v>
      </c>
      <c r="F7" s="10" t="s">
        <v>18</v>
      </c>
      <c r="G7" s="42">
        <v>3</v>
      </c>
      <c r="H7" s="43">
        <v>20</v>
      </c>
      <c r="I7" s="42">
        <v>4</v>
      </c>
      <c r="J7" s="43">
        <v>17</v>
      </c>
      <c r="K7" s="42"/>
      <c r="L7" s="43"/>
      <c r="M7" s="42"/>
      <c r="N7" s="43"/>
      <c r="O7" s="42"/>
      <c r="P7" s="43"/>
      <c r="Q7" s="42"/>
      <c r="R7" s="43"/>
    </row>
    <row r="8" spans="1:18" s="11" customFormat="1" ht="16.2" customHeight="1" x14ac:dyDescent="0.35">
      <c r="A8" s="119" t="s">
        <v>10</v>
      </c>
      <c r="B8" s="104" t="s">
        <v>79</v>
      </c>
      <c r="C8" s="13">
        <f t="shared" si="0"/>
        <v>35</v>
      </c>
      <c r="D8" s="106" t="s">
        <v>35</v>
      </c>
      <c r="E8" s="16" t="s">
        <v>36</v>
      </c>
      <c r="F8" s="120" t="s">
        <v>92</v>
      </c>
      <c r="G8" s="73">
        <v>5</v>
      </c>
      <c r="H8" s="41">
        <v>15</v>
      </c>
      <c r="I8" s="40">
        <v>3</v>
      </c>
      <c r="J8" s="41">
        <v>20</v>
      </c>
      <c r="K8" s="40"/>
      <c r="L8" s="41"/>
      <c r="M8" s="73"/>
      <c r="N8" s="41"/>
      <c r="O8" s="73"/>
      <c r="P8" s="41"/>
      <c r="Q8" s="73"/>
      <c r="R8" s="41"/>
    </row>
    <row r="9" spans="1:18" s="11" customFormat="1" ht="16.2" customHeight="1" x14ac:dyDescent="0.35">
      <c r="A9" s="119" t="s">
        <v>12</v>
      </c>
      <c r="B9" s="104" t="s">
        <v>104</v>
      </c>
      <c r="C9" s="13">
        <f t="shared" si="0"/>
        <v>30</v>
      </c>
      <c r="D9" s="106" t="s">
        <v>9</v>
      </c>
      <c r="E9" s="16" t="s">
        <v>9</v>
      </c>
      <c r="F9" s="120" t="s">
        <v>105</v>
      </c>
      <c r="G9" s="73"/>
      <c r="H9" s="41"/>
      <c r="I9" s="40">
        <v>1</v>
      </c>
      <c r="J9" s="41">
        <v>30</v>
      </c>
      <c r="K9" s="40"/>
      <c r="L9" s="41"/>
      <c r="M9" s="73"/>
      <c r="N9" s="41"/>
      <c r="O9" s="73"/>
      <c r="P9" s="41"/>
      <c r="Q9" s="73"/>
      <c r="R9" s="41"/>
    </row>
    <row r="10" spans="1:18" s="11" customFormat="1" ht="16.2" customHeight="1" x14ac:dyDescent="0.35">
      <c r="A10" s="12" t="s">
        <v>16</v>
      </c>
      <c r="B10" s="17" t="s">
        <v>13</v>
      </c>
      <c r="C10" s="13">
        <f t="shared" si="0"/>
        <v>30</v>
      </c>
      <c r="D10" s="18" t="s">
        <v>14</v>
      </c>
      <c r="E10" s="14" t="s">
        <v>15</v>
      </c>
      <c r="F10" s="15" t="s">
        <v>82</v>
      </c>
      <c r="G10" s="73">
        <v>1</v>
      </c>
      <c r="H10" s="41">
        <v>30</v>
      </c>
      <c r="I10" s="40" t="s">
        <v>47</v>
      </c>
      <c r="J10" s="41"/>
      <c r="K10" s="40"/>
      <c r="L10" s="41"/>
      <c r="M10" s="74"/>
      <c r="N10" s="75"/>
      <c r="O10" s="74"/>
      <c r="P10" s="75"/>
      <c r="Q10" s="74"/>
      <c r="R10" s="75"/>
    </row>
    <row r="11" spans="1:18" s="11" customFormat="1" ht="16.2" customHeight="1" x14ac:dyDescent="0.35">
      <c r="A11" s="12" t="s">
        <v>19</v>
      </c>
      <c r="B11" s="17" t="s">
        <v>106</v>
      </c>
      <c r="C11" s="13">
        <f t="shared" si="0"/>
        <v>21</v>
      </c>
      <c r="D11" s="18" t="s">
        <v>9</v>
      </c>
      <c r="E11" s="14" t="s">
        <v>9</v>
      </c>
      <c r="F11" s="15" t="s">
        <v>107</v>
      </c>
      <c r="G11" s="73"/>
      <c r="H11" s="41"/>
      <c r="I11" s="40">
        <v>2</v>
      </c>
      <c r="J11" s="41">
        <v>21</v>
      </c>
      <c r="K11" s="73"/>
      <c r="L11" s="41"/>
      <c r="M11" s="73"/>
      <c r="N11" s="41"/>
      <c r="O11" s="73"/>
      <c r="P11" s="41"/>
      <c r="Q11" s="73"/>
      <c r="R11" s="41"/>
    </row>
    <row r="12" spans="1:18" s="11" customFormat="1" ht="16.2" customHeight="1" x14ac:dyDescent="0.35">
      <c r="A12" s="119" t="s">
        <v>20</v>
      </c>
      <c r="B12" s="17" t="s">
        <v>25</v>
      </c>
      <c r="C12" s="13">
        <f t="shared" si="0"/>
        <v>21</v>
      </c>
      <c r="D12" s="18" t="s">
        <v>9</v>
      </c>
      <c r="E12" s="14" t="s">
        <v>9</v>
      </c>
      <c r="F12" s="15" t="s">
        <v>83</v>
      </c>
      <c r="G12" s="73">
        <v>2</v>
      </c>
      <c r="H12" s="41">
        <v>21</v>
      </c>
      <c r="I12" s="40"/>
      <c r="J12" s="41"/>
      <c r="K12" s="76"/>
      <c r="L12" s="75"/>
      <c r="M12" s="74"/>
      <c r="N12" s="75"/>
      <c r="O12" s="74"/>
      <c r="P12" s="75"/>
      <c r="Q12" s="74"/>
      <c r="R12" s="75"/>
    </row>
    <row r="13" spans="1:18" s="11" customFormat="1" ht="16.2" customHeight="1" x14ac:dyDescent="0.35">
      <c r="A13" s="119" t="s">
        <v>23</v>
      </c>
      <c r="B13" s="104" t="s">
        <v>85</v>
      </c>
      <c r="C13" s="13">
        <f t="shared" si="0"/>
        <v>15</v>
      </c>
      <c r="D13" s="106" t="s">
        <v>17</v>
      </c>
      <c r="E13" s="16" t="s">
        <v>86</v>
      </c>
      <c r="F13" s="15" t="s">
        <v>18</v>
      </c>
      <c r="G13" s="73">
        <v>4</v>
      </c>
      <c r="H13" s="41">
        <v>15</v>
      </c>
      <c r="I13" s="76"/>
      <c r="J13" s="75"/>
      <c r="K13" s="40"/>
      <c r="L13" s="41"/>
      <c r="M13" s="73"/>
      <c r="N13" s="41"/>
      <c r="O13" s="73"/>
      <c r="P13" s="41"/>
      <c r="Q13" s="73"/>
      <c r="R13" s="41"/>
    </row>
    <row r="14" spans="1:18" s="11" customFormat="1" ht="16.2" customHeight="1" x14ac:dyDescent="0.35">
      <c r="A14" s="12" t="s">
        <v>24</v>
      </c>
      <c r="B14" s="104" t="s">
        <v>78</v>
      </c>
      <c r="C14" s="13">
        <f t="shared" si="0"/>
        <v>15</v>
      </c>
      <c r="D14" s="106" t="s">
        <v>22</v>
      </c>
      <c r="E14" s="16" t="s">
        <v>22</v>
      </c>
      <c r="F14" s="29" t="s">
        <v>18</v>
      </c>
      <c r="G14" s="73">
        <v>9</v>
      </c>
      <c r="H14" s="41">
        <v>2</v>
      </c>
      <c r="I14" s="40">
        <v>5</v>
      </c>
      <c r="J14" s="41">
        <v>13</v>
      </c>
      <c r="K14" s="40"/>
      <c r="L14" s="41"/>
      <c r="M14" s="73"/>
      <c r="N14" s="41"/>
      <c r="O14" s="73"/>
      <c r="P14" s="41"/>
      <c r="Q14" s="73"/>
      <c r="R14" s="41"/>
    </row>
    <row r="15" spans="1:18" s="11" customFormat="1" ht="16.2" customHeight="1" x14ac:dyDescent="0.35">
      <c r="A15" s="12" t="s">
        <v>26</v>
      </c>
      <c r="B15" s="104" t="s">
        <v>80</v>
      </c>
      <c r="C15" s="13">
        <f t="shared" si="0"/>
        <v>9</v>
      </c>
      <c r="D15" s="18" t="s">
        <v>9</v>
      </c>
      <c r="E15" s="14" t="s">
        <v>9</v>
      </c>
      <c r="F15" s="29" t="s">
        <v>84</v>
      </c>
      <c r="G15" s="73" t="s">
        <v>47</v>
      </c>
      <c r="H15" s="41"/>
      <c r="I15" s="40">
        <v>6</v>
      </c>
      <c r="J15" s="41">
        <v>9</v>
      </c>
      <c r="K15" s="40"/>
      <c r="L15" s="41"/>
      <c r="M15" s="73"/>
      <c r="N15" s="41"/>
      <c r="O15" s="73"/>
      <c r="P15" s="41"/>
      <c r="Q15" s="73"/>
      <c r="R15" s="41"/>
    </row>
    <row r="16" spans="1:18" s="11" customFormat="1" ht="16.2" customHeight="1" x14ac:dyDescent="0.35">
      <c r="A16" s="119" t="s">
        <v>28</v>
      </c>
      <c r="B16" s="104" t="s">
        <v>55</v>
      </c>
      <c r="C16" s="13">
        <f t="shared" si="0"/>
        <v>9</v>
      </c>
      <c r="D16" s="106" t="s">
        <v>56</v>
      </c>
      <c r="E16" s="16" t="s">
        <v>57</v>
      </c>
      <c r="F16" s="15" t="s">
        <v>18</v>
      </c>
      <c r="G16" s="73">
        <v>6</v>
      </c>
      <c r="H16" s="41">
        <v>9</v>
      </c>
      <c r="I16" s="40">
        <v>11</v>
      </c>
      <c r="J16" s="41">
        <v>0</v>
      </c>
      <c r="K16" s="77"/>
      <c r="L16" s="39"/>
      <c r="M16" s="77"/>
      <c r="N16" s="39"/>
      <c r="O16" s="77"/>
      <c r="P16" s="39"/>
      <c r="Q16" s="77"/>
      <c r="R16" s="39"/>
    </row>
    <row r="17" spans="1:18" s="11" customFormat="1" ht="16.2" customHeight="1" x14ac:dyDescent="0.35">
      <c r="A17" s="119" t="s">
        <v>32</v>
      </c>
      <c r="B17" s="17" t="s">
        <v>94</v>
      </c>
      <c r="C17" s="13">
        <f t="shared" si="0"/>
        <v>7</v>
      </c>
      <c r="D17" s="18" t="s">
        <v>22</v>
      </c>
      <c r="E17" s="14" t="s">
        <v>22</v>
      </c>
      <c r="F17" s="15" t="s">
        <v>18</v>
      </c>
      <c r="G17" s="73"/>
      <c r="H17" s="41"/>
      <c r="I17" s="40">
        <v>7</v>
      </c>
      <c r="J17" s="41">
        <v>7</v>
      </c>
      <c r="K17" s="73"/>
      <c r="L17" s="41"/>
      <c r="M17" s="73"/>
      <c r="N17" s="41"/>
      <c r="O17" s="73"/>
      <c r="P17" s="41"/>
      <c r="Q17" s="73"/>
      <c r="R17" s="41"/>
    </row>
    <row r="18" spans="1:18" s="11" customFormat="1" ht="16.2" customHeight="1" x14ac:dyDescent="0.35">
      <c r="A18" s="12" t="s">
        <v>33</v>
      </c>
      <c r="B18" s="17" t="s">
        <v>21</v>
      </c>
      <c r="C18" s="13">
        <f t="shared" si="0"/>
        <v>7</v>
      </c>
      <c r="D18" s="18" t="s">
        <v>22</v>
      </c>
      <c r="E18" s="14" t="s">
        <v>22</v>
      </c>
      <c r="F18" s="29" t="s">
        <v>11</v>
      </c>
      <c r="G18" s="73">
        <v>7</v>
      </c>
      <c r="H18" s="41">
        <v>7</v>
      </c>
      <c r="I18" s="40"/>
      <c r="J18" s="41"/>
      <c r="K18" s="73"/>
      <c r="L18" s="41"/>
      <c r="M18" s="73"/>
      <c r="N18" s="41"/>
      <c r="O18" s="73"/>
      <c r="P18" s="41"/>
      <c r="Q18" s="73"/>
      <c r="R18" s="41"/>
    </row>
    <row r="19" spans="1:18" s="11" customFormat="1" ht="16.2" customHeight="1" x14ac:dyDescent="0.35">
      <c r="A19" s="12" t="s">
        <v>34</v>
      </c>
      <c r="B19" s="17" t="s">
        <v>52</v>
      </c>
      <c r="C19" s="13">
        <f t="shared" si="0"/>
        <v>6</v>
      </c>
      <c r="D19" s="18" t="s">
        <v>53</v>
      </c>
      <c r="E19" s="14" t="s">
        <v>54</v>
      </c>
      <c r="F19" s="15" t="s">
        <v>27</v>
      </c>
      <c r="G19" s="73">
        <v>13</v>
      </c>
      <c r="H19" s="41">
        <v>5</v>
      </c>
      <c r="I19" s="40">
        <v>15</v>
      </c>
      <c r="J19" s="41">
        <v>1</v>
      </c>
      <c r="K19" s="74"/>
      <c r="L19" s="75"/>
      <c r="M19" s="73"/>
      <c r="N19" s="41"/>
      <c r="O19" s="73"/>
      <c r="P19" s="41"/>
      <c r="Q19" s="73"/>
      <c r="R19" s="41"/>
    </row>
    <row r="20" spans="1:18" s="11" customFormat="1" ht="16.2" customHeight="1" x14ac:dyDescent="0.35">
      <c r="A20" s="119" t="s">
        <v>37</v>
      </c>
      <c r="B20" s="17" t="s">
        <v>49</v>
      </c>
      <c r="C20" s="13">
        <f t="shared" si="0"/>
        <v>6</v>
      </c>
      <c r="D20" s="18" t="s">
        <v>9</v>
      </c>
      <c r="E20" s="14" t="s">
        <v>9</v>
      </c>
      <c r="F20" s="15" t="s">
        <v>27</v>
      </c>
      <c r="G20" s="73">
        <v>17</v>
      </c>
      <c r="H20" s="41">
        <v>1</v>
      </c>
      <c r="I20" s="40">
        <v>13</v>
      </c>
      <c r="J20" s="41">
        <v>5</v>
      </c>
      <c r="K20" s="73"/>
      <c r="L20" s="41"/>
      <c r="M20" s="74"/>
      <c r="N20" s="75"/>
      <c r="O20" s="74"/>
      <c r="P20" s="75"/>
      <c r="Q20" s="74"/>
      <c r="R20" s="75"/>
    </row>
    <row r="21" spans="1:18" s="11" customFormat="1" ht="16.2" customHeight="1" x14ac:dyDescent="0.35">
      <c r="A21" s="119" t="s">
        <v>38</v>
      </c>
      <c r="B21" s="104" t="s">
        <v>29</v>
      </c>
      <c r="C21" s="13">
        <f t="shared" si="0"/>
        <v>5</v>
      </c>
      <c r="D21" s="18" t="s">
        <v>30</v>
      </c>
      <c r="E21" s="14" t="s">
        <v>31</v>
      </c>
      <c r="F21" s="29" t="s">
        <v>84</v>
      </c>
      <c r="G21" s="73">
        <v>20</v>
      </c>
      <c r="H21" s="41">
        <v>0</v>
      </c>
      <c r="I21" s="40">
        <v>9</v>
      </c>
      <c r="J21" s="41">
        <v>5</v>
      </c>
      <c r="K21" s="76"/>
      <c r="L21" s="75"/>
      <c r="M21" s="74"/>
      <c r="N21" s="75"/>
      <c r="O21" s="74"/>
      <c r="P21" s="75"/>
      <c r="Q21" s="74"/>
      <c r="R21" s="75"/>
    </row>
    <row r="22" spans="1:18" s="11" customFormat="1" ht="16.2" customHeight="1" x14ac:dyDescent="0.35">
      <c r="A22" s="12" t="s">
        <v>41</v>
      </c>
      <c r="B22" s="104" t="s">
        <v>96</v>
      </c>
      <c r="C22" s="13">
        <f t="shared" si="0"/>
        <v>5</v>
      </c>
      <c r="D22" s="18" t="s">
        <v>9</v>
      </c>
      <c r="E22" s="14" t="s">
        <v>9</v>
      </c>
      <c r="F22" s="15" t="s">
        <v>27</v>
      </c>
      <c r="G22" s="73">
        <v>11</v>
      </c>
      <c r="H22" s="41">
        <v>3</v>
      </c>
      <c r="I22" s="40">
        <v>10</v>
      </c>
      <c r="J22" s="41">
        <v>2</v>
      </c>
      <c r="K22" s="76"/>
      <c r="L22" s="75"/>
      <c r="M22" s="74"/>
      <c r="N22" s="75"/>
      <c r="O22" s="74"/>
      <c r="P22" s="75"/>
      <c r="Q22" s="74"/>
      <c r="R22" s="75"/>
    </row>
    <row r="23" spans="1:18" s="11" customFormat="1" ht="16.2" customHeight="1" x14ac:dyDescent="0.35">
      <c r="A23" s="12" t="s">
        <v>42</v>
      </c>
      <c r="B23" s="104" t="s">
        <v>95</v>
      </c>
      <c r="C23" s="13">
        <f t="shared" si="0"/>
        <v>4</v>
      </c>
      <c r="D23" s="18" t="s">
        <v>22</v>
      </c>
      <c r="E23" s="14" t="s">
        <v>22</v>
      </c>
      <c r="F23" s="15" t="s">
        <v>18</v>
      </c>
      <c r="G23" s="73"/>
      <c r="H23" s="41"/>
      <c r="I23" s="40">
        <v>8</v>
      </c>
      <c r="J23" s="41">
        <v>4</v>
      </c>
      <c r="K23" s="76"/>
      <c r="L23" s="75"/>
      <c r="M23" s="74"/>
      <c r="N23" s="75"/>
      <c r="O23" s="74"/>
      <c r="P23" s="75"/>
      <c r="Q23" s="74"/>
      <c r="R23" s="75"/>
    </row>
    <row r="24" spans="1:18" s="11" customFormat="1" ht="16.2" customHeight="1" x14ac:dyDescent="0.35">
      <c r="A24" s="119" t="s">
        <v>44</v>
      </c>
      <c r="B24" s="17" t="s">
        <v>77</v>
      </c>
      <c r="C24" s="13">
        <f t="shared" si="0"/>
        <v>4</v>
      </c>
      <c r="D24" s="18" t="s">
        <v>22</v>
      </c>
      <c r="E24" s="14" t="s">
        <v>22</v>
      </c>
      <c r="F24" s="15" t="s">
        <v>18</v>
      </c>
      <c r="G24" s="73">
        <v>8</v>
      </c>
      <c r="H24" s="41">
        <v>4</v>
      </c>
      <c r="I24" s="40"/>
      <c r="J24" s="41"/>
      <c r="K24" s="73"/>
      <c r="L24" s="41"/>
      <c r="M24" s="73"/>
      <c r="N24" s="75"/>
      <c r="O24" s="73"/>
      <c r="P24" s="75"/>
      <c r="Q24" s="73"/>
      <c r="R24" s="75"/>
    </row>
    <row r="25" spans="1:18" s="11" customFormat="1" ht="16.2" customHeight="1" x14ac:dyDescent="0.35">
      <c r="A25" s="119" t="s">
        <v>48</v>
      </c>
      <c r="B25" s="17" t="s">
        <v>51</v>
      </c>
      <c r="C25" s="13">
        <f t="shared" si="0"/>
        <v>3</v>
      </c>
      <c r="D25" s="18" t="s">
        <v>9</v>
      </c>
      <c r="E25" s="14" t="s">
        <v>9</v>
      </c>
      <c r="F25" s="15" t="s">
        <v>97</v>
      </c>
      <c r="G25" s="73" t="s">
        <v>47</v>
      </c>
      <c r="H25" s="41"/>
      <c r="I25" s="40">
        <v>14</v>
      </c>
      <c r="J25" s="41">
        <v>3</v>
      </c>
      <c r="K25" s="40"/>
      <c r="L25" s="75"/>
      <c r="M25" s="73"/>
      <c r="N25" s="41"/>
      <c r="O25" s="73"/>
      <c r="P25" s="41"/>
      <c r="Q25" s="73"/>
      <c r="R25" s="41"/>
    </row>
    <row r="26" spans="1:18" s="11" customFormat="1" ht="16.2" customHeight="1" x14ac:dyDescent="0.35">
      <c r="A26" s="12" t="s">
        <v>50</v>
      </c>
      <c r="B26" s="17" t="s">
        <v>68</v>
      </c>
      <c r="C26" s="13">
        <f t="shared" si="0"/>
        <v>3</v>
      </c>
      <c r="D26" s="18" t="s">
        <v>9</v>
      </c>
      <c r="E26" s="14" t="s">
        <v>9</v>
      </c>
      <c r="F26" s="15" t="s">
        <v>27</v>
      </c>
      <c r="G26" s="73">
        <v>15</v>
      </c>
      <c r="H26" s="41">
        <v>3</v>
      </c>
      <c r="I26" s="40">
        <v>17</v>
      </c>
      <c r="J26" s="41">
        <v>0</v>
      </c>
      <c r="K26" s="73"/>
      <c r="L26" s="41"/>
      <c r="M26" s="73"/>
      <c r="N26" s="41"/>
      <c r="O26" s="73"/>
      <c r="P26" s="41"/>
      <c r="Q26" s="73"/>
      <c r="R26" s="41"/>
    </row>
    <row r="27" spans="1:18" s="11" customFormat="1" ht="16.2" customHeight="1" x14ac:dyDescent="0.35">
      <c r="A27" s="12" t="s">
        <v>108</v>
      </c>
      <c r="B27" s="104" t="s">
        <v>69</v>
      </c>
      <c r="C27" s="13">
        <f t="shared" si="0"/>
        <v>1</v>
      </c>
      <c r="D27" s="18" t="s">
        <v>70</v>
      </c>
      <c r="E27" s="14" t="s">
        <v>71</v>
      </c>
      <c r="F27" s="15" t="s">
        <v>18</v>
      </c>
      <c r="G27" s="73">
        <v>10</v>
      </c>
      <c r="H27" s="41">
        <v>1</v>
      </c>
      <c r="I27" s="40"/>
      <c r="J27" s="41"/>
      <c r="K27" s="40"/>
      <c r="L27" s="41"/>
      <c r="M27" s="73"/>
      <c r="N27" s="41"/>
      <c r="O27" s="73"/>
      <c r="P27" s="41"/>
      <c r="Q27" s="73"/>
      <c r="R27" s="41"/>
    </row>
    <row r="28" spans="1:18" s="11" customFormat="1" ht="16.2" customHeight="1" x14ac:dyDescent="0.35">
      <c r="A28" s="119" t="s">
        <v>109</v>
      </c>
      <c r="B28" s="104" t="s">
        <v>58</v>
      </c>
      <c r="C28" s="13">
        <f t="shared" si="0"/>
        <v>1</v>
      </c>
      <c r="D28" s="31" t="s">
        <v>30</v>
      </c>
      <c r="E28" s="31" t="s">
        <v>59</v>
      </c>
      <c r="F28" s="121" t="s">
        <v>89</v>
      </c>
      <c r="G28" s="73">
        <v>16</v>
      </c>
      <c r="H28" s="41">
        <v>1</v>
      </c>
      <c r="I28" s="40">
        <v>16</v>
      </c>
      <c r="J28" s="41">
        <v>0</v>
      </c>
      <c r="K28" s="40"/>
      <c r="L28" s="41"/>
      <c r="M28" s="73"/>
      <c r="N28" s="41"/>
      <c r="O28" s="73"/>
      <c r="P28" s="41"/>
      <c r="Q28" s="73"/>
      <c r="R28" s="41"/>
    </row>
    <row r="29" spans="1:18" s="11" customFormat="1" ht="16.2" customHeight="1" x14ac:dyDescent="0.35">
      <c r="A29" s="119" t="s">
        <v>110</v>
      </c>
      <c r="B29" s="17" t="s">
        <v>45</v>
      </c>
      <c r="C29" s="13">
        <f t="shared" si="0"/>
        <v>0</v>
      </c>
      <c r="D29" s="18" t="s">
        <v>22</v>
      </c>
      <c r="E29" s="14" t="s">
        <v>22</v>
      </c>
      <c r="F29" s="15" t="s">
        <v>46</v>
      </c>
      <c r="G29" s="73">
        <v>14</v>
      </c>
      <c r="H29" s="47">
        <v>0</v>
      </c>
      <c r="I29" s="40">
        <v>12</v>
      </c>
      <c r="J29" s="41">
        <v>0</v>
      </c>
      <c r="K29" s="74"/>
      <c r="L29" s="75"/>
      <c r="M29" s="74"/>
      <c r="N29" s="75"/>
      <c r="O29" s="74"/>
      <c r="P29" s="75"/>
      <c r="Q29" s="74"/>
      <c r="R29" s="75"/>
    </row>
    <row r="30" spans="1:18" s="11" customFormat="1" ht="16.2" customHeight="1" x14ac:dyDescent="0.35">
      <c r="A30" s="12" t="s">
        <v>111</v>
      </c>
      <c r="B30" s="17" t="s">
        <v>88</v>
      </c>
      <c r="C30" s="13">
        <f t="shared" si="0"/>
        <v>0</v>
      </c>
      <c r="D30" s="18" t="s">
        <v>22</v>
      </c>
      <c r="E30" s="14" t="s">
        <v>22</v>
      </c>
      <c r="F30" s="15" t="s">
        <v>18</v>
      </c>
      <c r="G30" s="73">
        <v>12</v>
      </c>
      <c r="H30" s="47">
        <v>0</v>
      </c>
      <c r="I30" s="40"/>
      <c r="J30" s="41"/>
      <c r="K30" s="46"/>
      <c r="L30" s="47"/>
      <c r="M30" s="69"/>
      <c r="N30" s="70"/>
      <c r="O30" s="69"/>
      <c r="P30" s="70"/>
      <c r="Q30" s="69"/>
      <c r="R30" s="70"/>
    </row>
    <row r="31" spans="1:18" s="11" customFormat="1" ht="16.2" customHeight="1" x14ac:dyDescent="0.35">
      <c r="A31" s="12" t="s">
        <v>112</v>
      </c>
      <c r="B31" s="17" t="s">
        <v>98</v>
      </c>
      <c r="C31" s="13">
        <f t="shared" si="0"/>
        <v>0</v>
      </c>
      <c r="D31" s="118" t="s">
        <v>103</v>
      </c>
      <c r="E31" s="68" t="s">
        <v>102</v>
      </c>
      <c r="F31" s="93" t="s">
        <v>99</v>
      </c>
      <c r="G31" s="73"/>
      <c r="H31" s="47"/>
      <c r="I31" s="40">
        <v>18</v>
      </c>
      <c r="J31" s="41">
        <v>0</v>
      </c>
      <c r="K31" s="46"/>
      <c r="L31" s="47"/>
      <c r="M31" s="48"/>
      <c r="N31" s="49"/>
      <c r="O31" s="48"/>
      <c r="P31" s="49"/>
      <c r="Q31" s="48"/>
      <c r="R31" s="49"/>
    </row>
    <row r="32" spans="1:18" s="11" customFormat="1" ht="16.2" customHeight="1" x14ac:dyDescent="0.35">
      <c r="A32" s="119" t="s">
        <v>113</v>
      </c>
      <c r="B32" s="17" t="s">
        <v>73</v>
      </c>
      <c r="C32" s="13">
        <f t="shared" si="0"/>
        <v>0</v>
      </c>
      <c r="D32" s="118" t="s">
        <v>39</v>
      </c>
      <c r="E32" s="68" t="s">
        <v>40</v>
      </c>
      <c r="F32" s="15" t="s">
        <v>66</v>
      </c>
      <c r="G32" s="73">
        <v>18</v>
      </c>
      <c r="H32" s="41">
        <v>0</v>
      </c>
      <c r="I32" s="40">
        <v>19</v>
      </c>
      <c r="J32" s="41">
        <v>0</v>
      </c>
      <c r="K32" s="46"/>
      <c r="L32" s="47"/>
      <c r="M32" s="48"/>
      <c r="N32" s="49"/>
      <c r="O32" s="48"/>
      <c r="P32" s="49"/>
      <c r="Q32" s="48"/>
      <c r="R32" s="49"/>
    </row>
    <row r="33" spans="1:18" s="11" customFormat="1" ht="16.2" customHeight="1" x14ac:dyDescent="0.35">
      <c r="A33" s="119" t="s">
        <v>114</v>
      </c>
      <c r="B33" s="17" t="s">
        <v>72</v>
      </c>
      <c r="C33" s="13">
        <f t="shared" si="0"/>
        <v>0</v>
      </c>
      <c r="D33" s="118" t="s">
        <v>74</v>
      </c>
      <c r="E33" s="68" t="s">
        <v>75</v>
      </c>
      <c r="F33" s="29" t="s">
        <v>27</v>
      </c>
      <c r="G33" s="73">
        <v>19</v>
      </c>
      <c r="H33" s="47">
        <v>0</v>
      </c>
      <c r="I33" s="40"/>
      <c r="J33" s="41"/>
      <c r="K33" s="46"/>
      <c r="L33" s="47"/>
      <c r="M33" s="48"/>
      <c r="N33" s="49"/>
      <c r="O33" s="48"/>
      <c r="P33" s="49"/>
      <c r="Q33" s="48"/>
      <c r="R33" s="49"/>
    </row>
    <row r="34" spans="1:18" s="11" customFormat="1" ht="16.2" customHeight="1" x14ac:dyDescent="0.35">
      <c r="A34" s="12" t="s">
        <v>115</v>
      </c>
      <c r="B34" s="17" t="s">
        <v>100</v>
      </c>
      <c r="C34" s="13">
        <f t="shared" si="0"/>
        <v>0</v>
      </c>
      <c r="D34" s="118" t="s">
        <v>22</v>
      </c>
      <c r="E34" s="68" t="s">
        <v>22</v>
      </c>
      <c r="F34" s="15" t="s">
        <v>101</v>
      </c>
      <c r="G34" s="73"/>
      <c r="H34" s="41"/>
      <c r="I34" s="40">
        <v>20</v>
      </c>
      <c r="J34" s="41">
        <v>0</v>
      </c>
      <c r="K34" s="48"/>
      <c r="L34" s="49"/>
      <c r="M34" s="48"/>
      <c r="N34" s="49"/>
      <c r="O34" s="48"/>
      <c r="P34" s="49"/>
      <c r="Q34" s="48"/>
      <c r="R34" s="49"/>
    </row>
    <row r="35" spans="1:18" s="11" customFormat="1" ht="16.2" customHeight="1" x14ac:dyDescent="0.35">
      <c r="A35" s="12"/>
      <c r="B35" s="17" t="s">
        <v>60</v>
      </c>
      <c r="C35" s="13">
        <f t="shared" si="0"/>
        <v>0</v>
      </c>
      <c r="D35" s="18" t="s">
        <v>39</v>
      </c>
      <c r="E35" s="14" t="s">
        <v>40</v>
      </c>
      <c r="F35" s="15" t="s">
        <v>61</v>
      </c>
      <c r="G35" s="73" t="s">
        <v>47</v>
      </c>
      <c r="H35" s="47"/>
      <c r="I35" s="40"/>
      <c r="J35" s="41"/>
      <c r="K35" s="40"/>
      <c r="L35" s="41"/>
      <c r="M35" s="44"/>
      <c r="N35" s="45"/>
      <c r="O35" s="44"/>
      <c r="P35" s="45"/>
      <c r="Q35" s="44"/>
      <c r="R35" s="45"/>
    </row>
    <row r="36" spans="1:18" s="11" customFormat="1" ht="16.2" customHeight="1" x14ac:dyDescent="0.35">
      <c r="A36" s="12"/>
      <c r="B36" s="17" t="s">
        <v>65</v>
      </c>
      <c r="C36" s="13">
        <f t="shared" si="0"/>
        <v>0</v>
      </c>
      <c r="D36" s="30" t="s">
        <v>9</v>
      </c>
      <c r="E36" s="31" t="s">
        <v>9</v>
      </c>
      <c r="F36" s="15" t="s">
        <v>87</v>
      </c>
      <c r="G36" s="73" t="s">
        <v>47</v>
      </c>
      <c r="H36" s="47"/>
      <c r="I36" s="40"/>
      <c r="J36" s="41"/>
      <c r="K36" s="76"/>
      <c r="L36" s="75"/>
      <c r="M36" s="46"/>
      <c r="N36" s="47"/>
      <c r="O36" s="46"/>
      <c r="P36" s="47"/>
      <c r="Q36" s="46"/>
      <c r="R36" s="47"/>
    </row>
    <row r="37" spans="1:18" s="11" customFormat="1" ht="16.2" customHeight="1" thickBot="1" x14ac:dyDescent="0.4">
      <c r="A37" s="19"/>
      <c r="B37" s="90" t="s">
        <v>62</v>
      </c>
      <c r="C37" s="20">
        <f t="shared" si="0"/>
        <v>0</v>
      </c>
      <c r="D37" s="34" t="s">
        <v>53</v>
      </c>
      <c r="E37" s="21" t="s">
        <v>63</v>
      </c>
      <c r="F37" s="35" t="s">
        <v>64</v>
      </c>
      <c r="G37" s="78" t="s">
        <v>47</v>
      </c>
      <c r="H37" s="51"/>
      <c r="I37" s="79"/>
      <c r="J37" s="80"/>
      <c r="K37" s="79"/>
      <c r="L37" s="80"/>
      <c r="M37" s="52"/>
      <c r="N37" s="53"/>
      <c r="O37" s="52"/>
      <c r="P37" s="53"/>
      <c r="Q37" s="52"/>
      <c r="R37" s="53"/>
    </row>
    <row r="39" spans="1:18" ht="15.45" customHeight="1" x14ac:dyDescent="0.25"/>
  </sheetData>
  <sortState xmlns:xlrd2="http://schemas.microsoft.com/office/spreadsheetml/2017/richdata2" ref="B27:J28">
    <sortCondition ref="G27:G28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20 B7:C7 B17:B18 B36:B37 B8:B15 C8:C32 C34:C37">
    <cfRule type="cellIs" dxfId="64" priority="43" operator="equal">
      <formula>"-"</formula>
    </cfRule>
  </conditionalFormatting>
  <conditionalFormatting sqref="D7:D13">
    <cfRule type="cellIs" dxfId="63" priority="46" operator="equal">
      <formula>"-"</formula>
    </cfRule>
  </conditionalFormatting>
  <conditionalFormatting sqref="E7:E13">
    <cfRule type="cellIs" dxfId="62" priority="47" operator="equal">
      <formula>"-"</formula>
    </cfRule>
  </conditionalFormatting>
  <conditionalFormatting sqref="B26 B29">
    <cfRule type="cellIs" dxfId="61" priority="51" operator="equal">
      <formula>"-"</formula>
    </cfRule>
  </conditionalFormatting>
  <conditionalFormatting sqref="D26 D29">
    <cfRule type="cellIs" dxfId="60" priority="52" operator="equal">
      <formula>"-"</formula>
    </cfRule>
  </conditionalFormatting>
  <conditionalFormatting sqref="E26 E29">
    <cfRule type="cellIs" dxfId="59" priority="53" operator="equal">
      <formula>"-"</formula>
    </cfRule>
  </conditionalFormatting>
  <conditionalFormatting sqref="B19">
    <cfRule type="cellIs" dxfId="58" priority="54" operator="equal">
      <formula>"-"</formula>
    </cfRule>
  </conditionalFormatting>
  <conditionalFormatting sqref="D19">
    <cfRule type="cellIs" dxfId="57" priority="55" operator="equal">
      <formula>"-"</formula>
    </cfRule>
  </conditionalFormatting>
  <conditionalFormatting sqref="E19">
    <cfRule type="cellIs" dxfId="56" priority="56" operator="equal">
      <formula>"-"</formula>
    </cfRule>
  </conditionalFormatting>
  <conditionalFormatting sqref="B24">
    <cfRule type="cellIs" dxfId="55" priority="57" operator="equal">
      <formula>"-"</formula>
    </cfRule>
  </conditionalFormatting>
  <conditionalFormatting sqref="D24">
    <cfRule type="cellIs" dxfId="54" priority="58" operator="equal">
      <formula>"-"</formula>
    </cfRule>
  </conditionalFormatting>
  <conditionalFormatting sqref="E24">
    <cfRule type="cellIs" dxfId="53" priority="59" operator="equal">
      <formula>"-"</formula>
    </cfRule>
  </conditionalFormatting>
  <conditionalFormatting sqref="E25">
    <cfRule type="cellIs" dxfId="52" priority="60" operator="equal">
      <formula>"-"</formula>
    </cfRule>
  </conditionalFormatting>
  <conditionalFormatting sqref="B25">
    <cfRule type="cellIs" dxfId="51" priority="63" operator="equal">
      <formula>"-"</formula>
    </cfRule>
  </conditionalFormatting>
  <conditionalFormatting sqref="D25">
    <cfRule type="cellIs" dxfId="50" priority="64" operator="equal">
      <formula>"-"</formula>
    </cfRule>
  </conditionalFormatting>
  <conditionalFormatting sqref="B34">
    <cfRule type="cellIs" dxfId="49" priority="66" operator="equal">
      <formula>"-"</formula>
    </cfRule>
  </conditionalFormatting>
  <conditionalFormatting sqref="B30">
    <cfRule type="cellIs" dxfId="48" priority="69" operator="equal">
      <formula>"-"</formula>
    </cfRule>
  </conditionalFormatting>
  <conditionalFormatting sqref="B16">
    <cfRule type="cellIs" dxfId="47" priority="92" operator="equal">
      <formula>"-"</formula>
    </cfRule>
  </conditionalFormatting>
  <conditionalFormatting sqref="D16">
    <cfRule type="cellIs" dxfId="46" priority="93" operator="equal">
      <formula>"-"</formula>
    </cfRule>
  </conditionalFormatting>
  <conditionalFormatting sqref="E16">
    <cfRule type="cellIs" dxfId="45" priority="94" operator="equal">
      <formula>"-"</formula>
    </cfRule>
  </conditionalFormatting>
  <conditionalFormatting sqref="E22:E23">
    <cfRule type="cellIs" dxfId="44" priority="96" operator="equal">
      <formula>"-"</formula>
    </cfRule>
  </conditionalFormatting>
  <conditionalFormatting sqref="B22:B23">
    <cfRule type="cellIs" dxfId="43" priority="102" operator="equal">
      <formula>"-"</formula>
    </cfRule>
  </conditionalFormatting>
  <conditionalFormatting sqref="D22:D23">
    <cfRule type="cellIs" dxfId="42" priority="103" operator="equal">
      <formula>"-"</formula>
    </cfRule>
  </conditionalFormatting>
  <conditionalFormatting sqref="D14">
    <cfRule type="cellIs" dxfId="41" priority="40" operator="equal">
      <formula>"-"</formula>
    </cfRule>
  </conditionalFormatting>
  <conditionalFormatting sqref="E14">
    <cfRule type="cellIs" dxfId="40" priority="41" operator="equal">
      <formula>"-"</formula>
    </cfRule>
  </conditionalFormatting>
  <conditionalFormatting sqref="D36:E37">
    <cfRule type="cellIs" dxfId="39" priority="30" operator="equal">
      <formula>"-"</formula>
    </cfRule>
  </conditionalFormatting>
  <conditionalFormatting sqref="B21 D21:E21">
    <cfRule type="cellIs" dxfId="38" priority="27" operator="equal">
      <formula>"-"</formula>
    </cfRule>
  </conditionalFormatting>
  <conditionalFormatting sqref="B27:B28">
    <cfRule type="cellIs" dxfId="37" priority="25" operator="equal">
      <formula>"-"</formula>
    </cfRule>
  </conditionalFormatting>
  <conditionalFormatting sqref="E31:E32">
    <cfRule type="cellIs" dxfId="36" priority="24" operator="equal">
      <formula>"-"</formula>
    </cfRule>
  </conditionalFormatting>
  <conditionalFormatting sqref="B31:B32">
    <cfRule type="cellIs" dxfId="35" priority="22" operator="equal">
      <formula>"-"</formula>
    </cfRule>
  </conditionalFormatting>
  <conditionalFormatting sqref="D31:D32">
    <cfRule type="cellIs" dxfId="34" priority="23" operator="equal">
      <formula>"-"</formula>
    </cfRule>
  </conditionalFormatting>
  <conditionalFormatting sqref="D17">
    <cfRule type="cellIs" dxfId="33" priority="16" operator="equal">
      <formula>"-"</formula>
    </cfRule>
  </conditionalFormatting>
  <conditionalFormatting sqref="D30">
    <cfRule type="cellIs" dxfId="32" priority="19" operator="equal">
      <formula>"-"</formula>
    </cfRule>
  </conditionalFormatting>
  <conditionalFormatting sqref="E30">
    <cfRule type="cellIs" dxfId="31" priority="20" operator="equal">
      <formula>"-"</formula>
    </cfRule>
  </conditionalFormatting>
  <conditionalFormatting sqref="E17">
    <cfRule type="cellIs" dxfId="30" priority="17" operator="equal">
      <formula>"-"</formula>
    </cfRule>
  </conditionalFormatting>
  <conditionalFormatting sqref="D20">
    <cfRule type="cellIs" dxfId="29" priority="14" operator="equal">
      <formula>"-"</formula>
    </cfRule>
  </conditionalFormatting>
  <conditionalFormatting sqref="E20">
    <cfRule type="cellIs" dxfId="28" priority="15" operator="equal">
      <formula>"-"</formula>
    </cfRule>
  </conditionalFormatting>
  <conditionalFormatting sqref="D27">
    <cfRule type="cellIs" dxfId="27" priority="12" operator="equal">
      <formula>"-"</formula>
    </cfRule>
  </conditionalFormatting>
  <conditionalFormatting sqref="E27">
    <cfRule type="cellIs" dxfId="26" priority="13" operator="equal">
      <formula>"-"</formula>
    </cfRule>
  </conditionalFormatting>
  <conditionalFormatting sqref="E34">
    <cfRule type="cellIs" dxfId="25" priority="10" operator="equal">
      <formula>"-"</formula>
    </cfRule>
  </conditionalFormatting>
  <conditionalFormatting sqref="D34">
    <cfRule type="cellIs" dxfId="24" priority="11" operator="equal">
      <formula>"-"</formula>
    </cfRule>
  </conditionalFormatting>
  <conditionalFormatting sqref="B35">
    <cfRule type="cellIs" dxfId="23" priority="7" operator="equal">
      <formula>"-"</formula>
    </cfRule>
  </conditionalFormatting>
  <conditionalFormatting sqref="D35">
    <cfRule type="cellIs" dxfId="22" priority="8" operator="equal">
      <formula>"-"</formula>
    </cfRule>
  </conditionalFormatting>
  <conditionalFormatting sqref="E35">
    <cfRule type="cellIs" dxfId="21" priority="9" operator="equal">
      <formula>"-"</formula>
    </cfRule>
  </conditionalFormatting>
  <conditionalFormatting sqref="D15:E15">
    <cfRule type="cellIs" dxfId="20" priority="6" operator="equal">
      <formula>"-"</formula>
    </cfRule>
  </conditionalFormatting>
  <conditionalFormatting sqref="D18:E18">
    <cfRule type="cellIs" dxfId="19" priority="5" operator="equal">
      <formula>"-"</formula>
    </cfRule>
  </conditionalFormatting>
  <conditionalFormatting sqref="D28:E28">
    <cfRule type="cellIs" dxfId="18" priority="4" operator="equal">
      <formula>"-"</formula>
    </cfRule>
  </conditionalFormatting>
  <conditionalFormatting sqref="C33">
    <cfRule type="cellIs" dxfId="17" priority="2" operator="equal">
      <formula>"-"</formula>
    </cfRule>
  </conditionalFormatting>
  <conditionalFormatting sqref="B33">
    <cfRule type="cellIs" dxfId="16" priority="3" operator="equal">
      <formula>"-"</formula>
    </cfRule>
  </conditionalFormatting>
  <conditionalFormatting sqref="D33:E33">
    <cfRule type="cellIs" dxfId="15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zoomScale="80" zoomScaleNormal="80" zoomScalePageLayoutView="75" workbookViewId="0">
      <selection activeCell="I4" sqref="I4:J5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34.6640625" customWidth="1"/>
    <col min="7" max="18" width="10.88671875" customWidth="1"/>
    <col min="19" max="1025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23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2"/>
      <c r="P3" s="102"/>
    </row>
    <row r="4" spans="1:18" ht="60" customHeight="1" thickBot="1" x14ac:dyDescent="0.3">
      <c r="A4" s="124" t="s">
        <v>0</v>
      </c>
      <c r="B4" s="125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4" t="s">
        <v>116</v>
      </c>
      <c r="H4" s="127"/>
      <c r="I4" s="122" t="s">
        <v>121</v>
      </c>
      <c r="J4" s="122"/>
      <c r="K4" s="122" t="s">
        <v>120</v>
      </c>
      <c r="L4" s="122"/>
      <c r="M4" s="122" t="s">
        <v>117</v>
      </c>
      <c r="N4" s="122"/>
      <c r="O4" s="122" t="s">
        <v>118</v>
      </c>
      <c r="P4" s="122"/>
      <c r="Q4" s="122" t="s">
        <v>119</v>
      </c>
      <c r="R4" s="122"/>
    </row>
    <row r="5" spans="1:18" ht="57.75" customHeight="1" thickBot="1" x14ac:dyDescent="0.3">
      <c r="A5" s="124"/>
      <c r="B5" s="125"/>
      <c r="C5" s="126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21" customHeight="1" thickBot="1" x14ac:dyDescent="0.3">
      <c r="A6" s="124"/>
      <c r="B6" s="125"/>
      <c r="C6" s="126"/>
      <c r="D6" s="126"/>
      <c r="E6" s="126"/>
      <c r="F6" s="126"/>
      <c r="G6" s="97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2" customHeight="1" x14ac:dyDescent="0.35">
      <c r="A7" s="7" t="s">
        <v>8</v>
      </c>
      <c r="B7" s="98" t="s">
        <v>49</v>
      </c>
      <c r="C7" s="99">
        <f t="shared" ref="C7:C14" si="0">SUM(H7,J7)</f>
        <v>40</v>
      </c>
      <c r="D7" s="67" t="s">
        <v>9</v>
      </c>
      <c r="E7" s="67" t="s">
        <v>9</v>
      </c>
      <c r="F7" s="100" t="s">
        <v>27</v>
      </c>
      <c r="G7" s="54">
        <v>3</v>
      </c>
      <c r="H7" s="55">
        <v>15</v>
      </c>
      <c r="I7" s="54">
        <v>1</v>
      </c>
      <c r="J7" s="55">
        <v>25</v>
      </c>
      <c r="K7" s="54"/>
      <c r="L7" s="55"/>
      <c r="M7" s="54"/>
      <c r="N7" s="101"/>
      <c r="O7" s="54"/>
      <c r="P7" s="101"/>
      <c r="Q7" s="54"/>
      <c r="R7" s="101"/>
    </row>
    <row r="8" spans="1:18" s="11" customFormat="1" ht="16.2" customHeight="1" x14ac:dyDescent="0.35">
      <c r="A8" s="12" t="s">
        <v>10</v>
      </c>
      <c r="B8" s="91" t="s">
        <v>52</v>
      </c>
      <c r="C8" s="92">
        <f t="shared" si="0"/>
        <v>40</v>
      </c>
      <c r="D8" s="68" t="s">
        <v>53</v>
      </c>
      <c r="E8" s="68" t="s">
        <v>54</v>
      </c>
      <c r="F8" s="93" t="s">
        <v>27</v>
      </c>
      <c r="G8" s="56">
        <v>1</v>
      </c>
      <c r="H8" s="57">
        <v>25</v>
      </c>
      <c r="I8" s="56">
        <v>3</v>
      </c>
      <c r="J8" s="57">
        <v>15</v>
      </c>
      <c r="K8" s="56"/>
      <c r="L8" s="57"/>
      <c r="M8" s="56"/>
      <c r="N8" s="58"/>
      <c r="O8" s="56"/>
      <c r="P8" s="58"/>
      <c r="Q8" s="56"/>
      <c r="R8" s="58"/>
    </row>
    <row r="9" spans="1:18" s="11" customFormat="1" ht="16.2" customHeight="1" x14ac:dyDescent="0.35">
      <c r="A9" s="12" t="s">
        <v>12</v>
      </c>
      <c r="B9" s="91" t="s">
        <v>68</v>
      </c>
      <c r="C9" s="92">
        <f t="shared" si="0"/>
        <v>30</v>
      </c>
      <c r="D9" s="68" t="s">
        <v>9</v>
      </c>
      <c r="E9" s="68" t="s">
        <v>9</v>
      </c>
      <c r="F9" s="93" t="s">
        <v>27</v>
      </c>
      <c r="G9" s="56">
        <v>2</v>
      </c>
      <c r="H9" s="57">
        <v>18</v>
      </c>
      <c r="I9" s="56">
        <v>4</v>
      </c>
      <c r="J9" s="57">
        <v>12</v>
      </c>
      <c r="K9" s="56"/>
      <c r="L9" s="57"/>
      <c r="M9" s="56"/>
      <c r="N9" s="59"/>
      <c r="O9" s="56"/>
      <c r="P9" s="59"/>
      <c r="Q9" s="56"/>
      <c r="R9" s="59"/>
    </row>
    <row r="10" spans="1:18" s="11" customFormat="1" ht="16.2" customHeight="1" x14ac:dyDescent="0.35">
      <c r="A10" s="12" t="s">
        <v>16</v>
      </c>
      <c r="B10" s="91" t="s">
        <v>73</v>
      </c>
      <c r="C10" s="92">
        <f t="shared" si="0"/>
        <v>20</v>
      </c>
      <c r="D10" s="68" t="s">
        <v>39</v>
      </c>
      <c r="E10" s="68" t="s">
        <v>40</v>
      </c>
      <c r="F10" s="93" t="s">
        <v>66</v>
      </c>
      <c r="G10" s="56">
        <v>4</v>
      </c>
      <c r="H10" s="57">
        <v>12</v>
      </c>
      <c r="I10" s="56">
        <v>6</v>
      </c>
      <c r="J10" s="57">
        <v>8</v>
      </c>
      <c r="K10" s="60"/>
      <c r="L10" s="61"/>
      <c r="M10" s="56"/>
      <c r="N10" s="59"/>
      <c r="O10" s="56"/>
      <c r="P10" s="59"/>
      <c r="Q10" s="56"/>
      <c r="R10" s="59"/>
    </row>
    <row r="11" spans="1:18" s="11" customFormat="1" ht="16.2" customHeight="1" x14ac:dyDescent="0.35">
      <c r="A11" s="12" t="s">
        <v>19</v>
      </c>
      <c r="B11" s="91" t="s">
        <v>51</v>
      </c>
      <c r="C11" s="92">
        <f t="shared" si="0"/>
        <v>18</v>
      </c>
      <c r="D11" s="68" t="s">
        <v>9</v>
      </c>
      <c r="E11" s="68" t="s">
        <v>9</v>
      </c>
      <c r="F11" s="93" t="s">
        <v>97</v>
      </c>
      <c r="G11" s="56" t="s">
        <v>47</v>
      </c>
      <c r="H11" s="57"/>
      <c r="I11" s="56">
        <v>2</v>
      </c>
      <c r="J11" s="57">
        <v>18</v>
      </c>
      <c r="K11" s="60"/>
      <c r="L11" s="61"/>
      <c r="M11" s="62"/>
      <c r="N11" s="58"/>
      <c r="O11" s="62"/>
      <c r="P11" s="58"/>
      <c r="Q11" s="62"/>
      <c r="R11" s="58"/>
    </row>
    <row r="12" spans="1:18" s="11" customFormat="1" ht="16.2" customHeight="1" x14ac:dyDescent="0.35">
      <c r="A12" s="108" t="s">
        <v>20</v>
      </c>
      <c r="B12" s="109" t="s">
        <v>98</v>
      </c>
      <c r="C12" s="92">
        <f t="shared" si="0"/>
        <v>10</v>
      </c>
      <c r="D12" s="110" t="s">
        <v>103</v>
      </c>
      <c r="E12" s="110" t="s">
        <v>102</v>
      </c>
      <c r="F12" s="111" t="s">
        <v>99</v>
      </c>
      <c r="G12" s="112"/>
      <c r="H12" s="113"/>
      <c r="I12" s="112">
        <v>5</v>
      </c>
      <c r="J12" s="113">
        <v>10</v>
      </c>
      <c r="K12" s="114"/>
      <c r="L12" s="115"/>
      <c r="M12" s="116"/>
      <c r="N12" s="117"/>
      <c r="O12" s="116"/>
      <c r="P12" s="117"/>
      <c r="Q12" s="116"/>
      <c r="R12" s="117"/>
    </row>
    <row r="13" spans="1:18" s="11" customFormat="1" ht="16.2" customHeight="1" x14ac:dyDescent="0.35">
      <c r="A13" s="108" t="s">
        <v>23</v>
      </c>
      <c r="B13" s="109" t="s">
        <v>72</v>
      </c>
      <c r="C13" s="92">
        <f t="shared" si="0"/>
        <v>10</v>
      </c>
      <c r="D13" s="118" t="s">
        <v>74</v>
      </c>
      <c r="E13" s="68" t="s">
        <v>75</v>
      </c>
      <c r="F13" s="111" t="s">
        <v>27</v>
      </c>
      <c r="G13" s="112">
        <v>5</v>
      </c>
      <c r="H13" s="113">
        <v>10</v>
      </c>
      <c r="I13" s="112"/>
      <c r="J13" s="113"/>
      <c r="K13" s="114"/>
      <c r="L13" s="115"/>
      <c r="M13" s="116"/>
      <c r="N13" s="117"/>
      <c r="O13" s="116"/>
      <c r="P13" s="117"/>
      <c r="Q13" s="116"/>
      <c r="R13" s="117"/>
    </row>
    <row r="14" spans="1:18" s="11" customFormat="1" ht="16.2" customHeight="1" thickBot="1" x14ac:dyDescent="0.4">
      <c r="A14" s="19" t="s">
        <v>24</v>
      </c>
      <c r="B14" s="94" t="s">
        <v>100</v>
      </c>
      <c r="C14" s="95">
        <f t="shared" si="0"/>
        <v>6</v>
      </c>
      <c r="D14" s="21" t="s">
        <v>22</v>
      </c>
      <c r="E14" s="21" t="s">
        <v>22</v>
      </c>
      <c r="F14" s="96" t="s">
        <v>101</v>
      </c>
      <c r="G14" s="63"/>
      <c r="H14" s="64"/>
      <c r="I14" s="63">
        <v>7</v>
      </c>
      <c r="J14" s="64">
        <v>6</v>
      </c>
      <c r="K14" s="63"/>
      <c r="L14" s="64"/>
      <c r="M14" s="65"/>
      <c r="N14" s="66"/>
      <c r="O14" s="65"/>
      <c r="P14" s="66"/>
      <c r="Q14" s="65"/>
      <c r="R14" s="66"/>
    </row>
    <row r="16" spans="1:18" ht="15.45" customHeight="1" x14ac:dyDescent="0.25"/>
  </sheetData>
  <sortState xmlns:xlrd2="http://schemas.microsoft.com/office/spreadsheetml/2017/richdata2" ref="B7:J14">
    <sortCondition descending="1" ref="C7:C14"/>
    <sortCondition descending="1" ref="J7:J14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12 B7:C14">
    <cfRule type="cellIs" dxfId="14" priority="3" operator="equal">
      <formula>"-"</formula>
    </cfRule>
  </conditionalFormatting>
  <conditionalFormatting sqref="E14">
    <cfRule type="cellIs" dxfId="13" priority="13" operator="equal">
      <formula>"-"</formula>
    </cfRule>
  </conditionalFormatting>
  <conditionalFormatting sqref="D14">
    <cfRule type="cellIs" dxfId="12" priority="14" operator="equal">
      <formula>"-"</formula>
    </cfRule>
  </conditionalFormatting>
  <conditionalFormatting sqref="D13:E13">
    <cfRule type="cellIs" dxfId="11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"/>
  <sheetViews>
    <sheetView zoomScale="80" zoomScaleNormal="80" zoomScalePageLayoutView="75" workbookViewId="0">
      <selection activeCell="I4" sqref="I4:J5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44.109375" customWidth="1"/>
    <col min="7" max="18" width="11.88671875" customWidth="1"/>
    <col min="19" max="1026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2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2"/>
      <c r="P3" s="102"/>
    </row>
    <row r="4" spans="1:18" ht="60" customHeight="1" thickBot="1" x14ac:dyDescent="0.3">
      <c r="A4" s="124" t="s">
        <v>0</v>
      </c>
      <c r="B4" s="125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4" t="s">
        <v>116</v>
      </c>
      <c r="H4" s="127"/>
      <c r="I4" s="122" t="s">
        <v>121</v>
      </c>
      <c r="J4" s="122"/>
      <c r="K4" s="122" t="s">
        <v>120</v>
      </c>
      <c r="L4" s="122"/>
      <c r="M4" s="122" t="s">
        <v>117</v>
      </c>
      <c r="N4" s="122"/>
      <c r="O4" s="122" t="s">
        <v>118</v>
      </c>
      <c r="P4" s="122"/>
      <c r="Q4" s="122" t="s">
        <v>119</v>
      </c>
      <c r="R4" s="122"/>
    </row>
    <row r="5" spans="1:18" ht="57.75" customHeight="1" thickBot="1" x14ac:dyDescent="0.3">
      <c r="A5" s="124"/>
      <c r="B5" s="125"/>
      <c r="C5" s="126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21" customHeight="1" thickBot="1" x14ac:dyDescent="0.3">
      <c r="A6" s="124"/>
      <c r="B6" s="125"/>
      <c r="C6" s="126"/>
      <c r="D6" s="126"/>
      <c r="E6" s="126"/>
      <c r="F6" s="126"/>
      <c r="G6" s="97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2" customHeight="1" x14ac:dyDescent="0.35">
      <c r="A7" s="24" t="s">
        <v>8</v>
      </c>
      <c r="B7" s="25" t="s">
        <v>79</v>
      </c>
      <c r="C7" s="8">
        <f t="shared" ref="C7:C12" si="0">SUM(H7,J7)</f>
        <v>50</v>
      </c>
      <c r="D7" s="26" t="s">
        <v>35</v>
      </c>
      <c r="E7" s="9" t="s">
        <v>36</v>
      </c>
      <c r="F7" s="27" t="s">
        <v>92</v>
      </c>
      <c r="G7" s="42">
        <v>1</v>
      </c>
      <c r="H7" s="43">
        <v>25</v>
      </c>
      <c r="I7" s="42">
        <v>1</v>
      </c>
      <c r="J7" s="43">
        <v>25</v>
      </c>
      <c r="K7" s="42"/>
      <c r="L7" s="43"/>
      <c r="M7" s="42"/>
      <c r="N7" s="43"/>
      <c r="O7" s="42"/>
      <c r="P7" s="43"/>
      <c r="Q7" s="42"/>
      <c r="R7" s="43"/>
    </row>
    <row r="8" spans="1:18" s="11" customFormat="1" ht="16.2" customHeight="1" x14ac:dyDescent="0.35">
      <c r="A8" s="28" t="s">
        <v>10</v>
      </c>
      <c r="B8" s="17" t="s">
        <v>96</v>
      </c>
      <c r="C8" s="13">
        <f t="shared" si="0"/>
        <v>33</v>
      </c>
      <c r="D8" s="16" t="s">
        <v>9</v>
      </c>
      <c r="E8" s="16" t="s">
        <v>9</v>
      </c>
      <c r="F8" s="29" t="s">
        <v>27</v>
      </c>
      <c r="G8" s="46">
        <v>2</v>
      </c>
      <c r="H8" s="47">
        <v>18</v>
      </c>
      <c r="I8" s="44">
        <v>3</v>
      </c>
      <c r="J8" s="45">
        <v>15</v>
      </c>
      <c r="K8" s="46"/>
      <c r="L8" s="47"/>
      <c r="M8" s="44"/>
      <c r="N8" s="45"/>
      <c r="O8" s="44"/>
      <c r="P8" s="45"/>
      <c r="Q8" s="44"/>
      <c r="R8" s="45"/>
    </row>
    <row r="9" spans="1:18" s="11" customFormat="1" ht="16.2" customHeight="1" x14ac:dyDescent="0.35">
      <c r="A9" s="28" t="s">
        <v>12</v>
      </c>
      <c r="B9" s="17" t="s">
        <v>29</v>
      </c>
      <c r="C9" s="13">
        <f t="shared" si="0"/>
        <v>30</v>
      </c>
      <c r="D9" s="18" t="s">
        <v>30</v>
      </c>
      <c r="E9" s="14" t="s">
        <v>31</v>
      </c>
      <c r="F9" s="29" t="s">
        <v>84</v>
      </c>
      <c r="G9" s="44">
        <v>4</v>
      </c>
      <c r="H9" s="45">
        <v>12</v>
      </c>
      <c r="I9" s="44">
        <v>2</v>
      </c>
      <c r="J9" s="45">
        <v>18</v>
      </c>
      <c r="K9" s="46"/>
      <c r="L9" s="47"/>
      <c r="M9" s="48"/>
      <c r="N9" s="49"/>
      <c r="O9" s="48"/>
      <c r="P9" s="49"/>
      <c r="Q9" s="48"/>
      <c r="R9" s="49"/>
    </row>
    <row r="10" spans="1:18" s="11" customFormat="1" ht="16.2" customHeight="1" x14ac:dyDescent="0.35">
      <c r="A10" s="81" t="s">
        <v>16</v>
      </c>
      <c r="B10" s="82" t="s">
        <v>58</v>
      </c>
      <c r="C10" s="13">
        <f t="shared" si="0"/>
        <v>27</v>
      </c>
      <c r="D10" s="30" t="s">
        <v>30</v>
      </c>
      <c r="E10" s="31" t="s">
        <v>59</v>
      </c>
      <c r="F10" s="83" t="s">
        <v>89</v>
      </c>
      <c r="G10" s="84">
        <v>3</v>
      </c>
      <c r="H10" s="85">
        <v>15</v>
      </c>
      <c r="I10" s="86">
        <v>4</v>
      </c>
      <c r="J10" s="85">
        <v>12</v>
      </c>
      <c r="K10" s="86"/>
      <c r="L10" s="87"/>
      <c r="M10" s="88"/>
      <c r="N10" s="89"/>
      <c r="O10" s="88"/>
      <c r="P10" s="89"/>
      <c r="Q10" s="88"/>
      <c r="R10" s="89"/>
    </row>
    <row r="11" spans="1:18" s="11" customFormat="1" ht="16.2" customHeight="1" x14ac:dyDescent="0.35">
      <c r="A11" s="81"/>
      <c r="B11" s="82" t="s">
        <v>60</v>
      </c>
      <c r="C11" s="13">
        <f t="shared" si="0"/>
        <v>0</v>
      </c>
      <c r="D11" s="30" t="s">
        <v>39</v>
      </c>
      <c r="E11" s="14" t="s">
        <v>40</v>
      </c>
      <c r="F11" s="15" t="s">
        <v>43</v>
      </c>
      <c r="G11" s="84" t="s">
        <v>47</v>
      </c>
      <c r="H11" s="85"/>
      <c r="I11" s="84"/>
      <c r="J11" s="85"/>
      <c r="K11" s="86"/>
      <c r="L11" s="87"/>
      <c r="M11" s="88"/>
      <c r="N11" s="89"/>
      <c r="O11" s="88"/>
      <c r="P11" s="89"/>
      <c r="Q11" s="88"/>
      <c r="R11" s="89"/>
    </row>
    <row r="12" spans="1:18" s="11" customFormat="1" ht="16.2" customHeight="1" thickBot="1" x14ac:dyDescent="0.4">
      <c r="A12" s="32"/>
      <c r="B12" s="33" t="s">
        <v>62</v>
      </c>
      <c r="C12" s="20">
        <f t="shared" si="0"/>
        <v>0</v>
      </c>
      <c r="D12" s="34" t="s">
        <v>53</v>
      </c>
      <c r="E12" s="21" t="s">
        <v>63</v>
      </c>
      <c r="F12" s="35" t="s">
        <v>64</v>
      </c>
      <c r="G12" s="71" t="s">
        <v>47</v>
      </c>
      <c r="H12" s="72"/>
      <c r="I12" s="71"/>
      <c r="J12" s="72"/>
      <c r="K12" s="50"/>
      <c r="L12" s="51"/>
      <c r="M12" s="50"/>
      <c r="N12" s="51"/>
      <c r="O12" s="50"/>
      <c r="P12" s="51"/>
      <c r="Q12" s="50"/>
      <c r="R12" s="51"/>
    </row>
    <row r="14" spans="1:18" ht="15.45" customHeight="1" x14ac:dyDescent="0.25"/>
  </sheetData>
  <sortState xmlns:xlrd2="http://schemas.microsoft.com/office/spreadsheetml/2017/richdata2" ref="B7:J12">
    <sortCondition descending="1" ref="C7:C12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7:E7 B8:C8 B9:E10 B12:E12 B11:D11">
    <cfRule type="cellIs" dxfId="10" priority="5" operator="equal">
      <formula>"-"</formula>
    </cfRule>
  </conditionalFormatting>
  <conditionalFormatting sqref="D8">
    <cfRule type="cellIs" dxfId="9" priority="2" operator="equal">
      <formula>"-"</formula>
    </cfRule>
  </conditionalFormatting>
  <conditionalFormatting sqref="E8">
    <cfRule type="cellIs" dxfId="8" priority="3" operator="equal">
      <formula>"-"</formula>
    </cfRule>
  </conditionalFormatting>
  <conditionalFormatting sqref="E11">
    <cfRule type="cellIs" dxfId="7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zoomScale="75" zoomScaleNormal="75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5.6640625" customWidth="1"/>
    <col min="5" max="5" width="19" customWidth="1"/>
    <col min="6" max="6" width="45.33203125" customWidth="1"/>
    <col min="7" max="18" width="11.5546875" customWidth="1"/>
    <col min="19" max="1027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23" t="s">
        <v>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2"/>
      <c r="P3" s="102"/>
    </row>
    <row r="4" spans="1:18" ht="60" customHeight="1" thickBot="1" x14ac:dyDescent="0.3">
      <c r="A4" s="124" t="s">
        <v>0</v>
      </c>
      <c r="B4" s="125" t="s">
        <v>67</v>
      </c>
      <c r="C4" s="130" t="s">
        <v>2</v>
      </c>
      <c r="D4" s="126" t="s">
        <v>3</v>
      </c>
      <c r="E4" s="126" t="s">
        <v>4</v>
      </c>
      <c r="F4" s="126" t="s">
        <v>5</v>
      </c>
      <c r="G4" s="124" t="s">
        <v>116</v>
      </c>
      <c r="H4" s="127"/>
      <c r="I4" s="122" t="s">
        <v>121</v>
      </c>
      <c r="J4" s="122"/>
      <c r="K4" s="122" t="s">
        <v>120</v>
      </c>
      <c r="L4" s="122"/>
      <c r="M4" s="122" t="s">
        <v>117</v>
      </c>
      <c r="N4" s="122"/>
      <c r="O4" s="122" t="s">
        <v>118</v>
      </c>
      <c r="P4" s="122"/>
      <c r="Q4" s="122" t="s">
        <v>119</v>
      </c>
      <c r="R4" s="122"/>
    </row>
    <row r="5" spans="1:18" ht="57.75" customHeight="1" thickBot="1" x14ac:dyDescent="0.3">
      <c r="A5" s="124"/>
      <c r="B5" s="125"/>
      <c r="C5" s="130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21" customHeight="1" thickBot="1" x14ac:dyDescent="0.3">
      <c r="A6" s="124"/>
      <c r="B6" s="125"/>
      <c r="C6" s="130"/>
      <c r="D6" s="126"/>
      <c r="E6" s="126"/>
      <c r="F6" s="126"/>
      <c r="G6" s="38" t="s">
        <v>6</v>
      </c>
      <c r="H6" s="6" t="s">
        <v>7</v>
      </c>
      <c r="I6" s="5" t="s">
        <v>6</v>
      </c>
      <c r="J6" s="6" t="s">
        <v>7</v>
      </c>
      <c r="K6" s="22" t="s">
        <v>6</v>
      </c>
      <c r="L6" s="23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8" customHeight="1" x14ac:dyDescent="0.35">
      <c r="A7" s="24" t="s">
        <v>8</v>
      </c>
      <c r="B7" s="25" t="s">
        <v>76</v>
      </c>
      <c r="C7" s="8">
        <f t="shared" ref="C7:C17" si="0">SUM(H7,J7,L7,N7,P7,R7)</f>
        <v>50</v>
      </c>
      <c r="D7" s="26" t="s">
        <v>9</v>
      </c>
      <c r="E7" s="9" t="s">
        <v>9</v>
      </c>
      <c r="F7" s="107" t="s">
        <v>18</v>
      </c>
      <c r="G7" s="42">
        <v>1</v>
      </c>
      <c r="H7" s="43">
        <v>25</v>
      </c>
      <c r="I7" s="42">
        <v>1</v>
      </c>
      <c r="J7" s="43">
        <v>25</v>
      </c>
      <c r="K7" s="42"/>
      <c r="L7" s="43"/>
      <c r="M7" s="42"/>
      <c r="N7" s="43"/>
      <c r="O7" s="42"/>
      <c r="P7" s="43"/>
      <c r="Q7" s="42"/>
      <c r="R7" s="43"/>
    </row>
    <row r="8" spans="1:18" s="11" customFormat="1" ht="18" customHeight="1" x14ac:dyDescent="0.35">
      <c r="A8" s="36" t="s">
        <v>10</v>
      </c>
      <c r="B8" s="104" t="s">
        <v>78</v>
      </c>
      <c r="C8" s="13">
        <f t="shared" si="0"/>
        <v>28</v>
      </c>
      <c r="D8" s="18" t="s">
        <v>22</v>
      </c>
      <c r="E8" s="14" t="s">
        <v>22</v>
      </c>
      <c r="F8" s="15" t="s">
        <v>18</v>
      </c>
      <c r="G8" s="73">
        <v>5</v>
      </c>
      <c r="H8" s="41">
        <v>10</v>
      </c>
      <c r="I8" s="73">
        <v>2</v>
      </c>
      <c r="J8" s="41">
        <v>18</v>
      </c>
      <c r="K8" s="46"/>
      <c r="L8" s="47"/>
      <c r="M8" s="73"/>
      <c r="N8" s="41"/>
      <c r="O8" s="73"/>
      <c r="P8" s="41"/>
      <c r="Q8" s="73"/>
      <c r="R8" s="41"/>
    </row>
    <row r="9" spans="1:18" s="11" customFormat="1" ht="18" customHeight="1" x14ac:dyDescent="0.35">
      <c r="A9" s="36" t="s">
        <v>12</v>
      </c>
      <c r="B9" s="104" t="s">
        <v>55</v>
      </c>
      <c r="C9" s="13">
        <f t="shared" si="0"/>
        <v>25</v>
      </c>
      <c r="D9" s="106" t="s">
        <v>56</v>
      </c>
      <c r="E9" s="16" t="s">
        <v>57</v>
      </c>
      <c r="F9" s="29" t="s">
        <v>18</v>
      </c>
      <c r="G9" s="73">
        <v>3</v>
      </c>
      <c r="H9" s="41">
        <v>15</v>
      </c>
      <c r="I9" s="46">
        <v>5</v>
      </c>
      <c r="J9" s="47">
        <v>10</v>
      </c>
      <c r="K9" s="73"/>
      <c r="L9" s="41"/>
      <c r="M9" s="73"/>
      <c r="N9" s="41"/>
      <c r="O9" s="73"/>
      <c r="P9" s="41"/>
      <c r="Q9" s="73"/>
      <c r="R9" s="41"/>
    </row>
    <row r="10" spans="1:18" s="11" customFormat="1" ht="18" customHeight="1" x14ac:dyDescent="0.35">
      <c r="A10" s="36" t="s">
        <v>16</v>
      </c>
      <c r="B10" s="104" t="s">
        <v>85</v>
      </c>
      <c r="C10" s="13">
        <f t="shared" si="0"/>
        <v>18</v>
      </c>
      <c r="D10" s="106" t="s">
        <v>17</v>
      </c>
      <c r="E10" s="16" t="s">
        <v>86</v>
      </c>
      <c r="F10" s="29" t="s">
        <v>18</v>
      </c>
      <c r="G10" s="73">
        <v>2</v>
      </c>
      <c r="H10" s="41">
        <v>18</v>
      </c>
      <c r="I10" s="46"/>
      <c r="J10" s="47"/>
      <c r="K10" s="73"/>
      <c r="L10" s="41"/>
      <c r="M10" s="73"/>
      <c r="N10" s="41"/>
      <c r="O10" s="73"/>
      <c r="P10" s="41"/>
      <c r="Q10" s="73"/>
      <c r="R10" s="41"/>
    </row>
    <row r="11" spans="1:18" s="11" customFormat="1" ht="18" customHeight="1" x14ac:dyDescent="0.35">
      <c r="A11" s="36" t="s">
        <v>19</v>
      </c>
      <c r="B11" s="104" t="s">
        <v>94</v>
      </c>
      <c r="C11" s="13">
        <f t="shared" si="0"/>
        <v>15</v>
      </c>
      <c r="D11" s="18" t="s">
        <v>22</v>
      </c>
      <c r="E11" s="14" t="s">
        <v>22</v>
      </c>
      <c r="F11" s="29" t="s">
        <v>18</v>
      </c>
      <c r="G11" s="73"/>
      <c r="H11" s="41"/>
      <c r="I11" s="46">
        <v>3</v>
      </c>
      <c r="J11" s="47">
        <v>15</v>
      </c>
      <c r="K11" s="73"/>
      <c r="L11" s="41"/>
      <c r="M11" s="73"/>
      <c r="N11" s="41"/>
      <c r="O11" s="73"/>
      <c r="P11" s="41"/>
      <c r="Q11" s="73"/>
      <c r="R11" s="41"/>
    </row>
    <row r="12" spans="1:18" s="11" customFormat="1" ht="18" customHeight="1" x14ac:dyDescent="0.35">
      <c r="A12" s="36" t="s">
        <v>20</v>
      </c>
      <c r="B12" s="17" t="s">
        <v>95</v>
      </c>
      <c r="C12" s="13">
        <f t="shared" si="0"/>
        <v>12</v>
      </c>
      <c r="D12" s="18" t="s">
        <v>22</v>
      </c>
      <c r="E12" s="14" t="s">
        <v>22</v>
      </c>
      <c r="F12" s="29" t="s">
        <v>18</v>
      </c>
      <c r="G12" s="46"/>
      <c r="H12" s="47"/>
      <c r="I12" s="46">
        <v>4</v>
      </c>
      <c r="J12" s="47">
        <v>12</v>
      </c>
      <c r="K12" s="48"/>
      <c r="L12" s="49"/>
      <c r="M12" s="69"/>
      <c r="N12" s="70"/>
      <c r="O12" s="69"/>
      <c r="P12" s="70"/>
      <c r="Q12" s="69"/>
      <c r="R12" s="70"/>
    </row>
    <row r="13" spans="1:18" s="11" customFormat="1" ht="18" customHeight="1" x14ac:dyDescent="0.35">
      <c r="A13" s="36" t="s">
        <v>23</v>
      </c>
      <c r="B13" s="104" t="s">
        <v>77</v>
      </c>
      <c r="C13" s="13">
        <f t="shared" si="0"/>
        <v>12</v>
      </c>
      <c r="D13" s="18" t="s">
        <v>22</v>
      </c>
      <c r="E13" s="14" t="s">
        <v>22</v>
      </c>
      <c r="F13" s="29" t="s">
        <v>18</v>
      </c>
      <c r="G13" s="46">
        <v>4</v>
      </c>
      <c r="H13" s="47">
        <v>12</v>
      </c>
      <c r="I13" s="46"/>
      <c r="J13" s="47"/>
      <c r="K13" s="69"/>
      <c r="L13" s="70"/>
      <c r="M13" s="69"/>
      <c r="N13" s="70"/>
      <c r="O13" s="69"/>
      <c r="P13" s="70"/>
      <c r="Q13" s="69"/>
      <c r="R13" s="70"/>
    </row>
    <row r="14" spans="1:18" s="11" customFormat="1" ht="18" customHeight="1" x14ac:dyDescent="0.35">
      <c r="A14" s="36" t="s">
        <v>24</v>
      </c>
      <c r="B14" s="104" t="s">
        <v>45</v>
      </c>
      <c r="C14" s="13">
        <f t="shared" si="0"/>
        <v>12</v>
      </c>
      <c r="D14" s="18" t="s">
        <v>22</v>
      </c>
      <c r="E14" s="14" t="s">
        <v>22</v>
      </c>
      <c r="F14" s="15" t="s">
        <v>18</v>
      </c>
      <c r="G14" s="46">
        <v>8</v>
      </c>
      <c r="H14" s="47">
        <v>4</v>
      </c>
      <c r="I14" s="46">
        <v>6</v>
      </c>
      <c r="J14" s="47">
        <v>8</v>
      </c>
      <c r="K14" s="46"/>
      <c r="L14" s="47"/>
      <c r="M14" s="69"/>
      <c r="N14" s="70"/>
      <c r="O14" s="69"/>
      <c r="P14" s="70"/>
      <c r="Q14" s="69"/>
      <c r="R14" s="70"/>
    </row>
    <row r="15" spans="1:18" s="11" customFormat="1" ht="18" customHeight="1" x14ac:dyDescent="0.35">
      <c r="A15" s="36" t="s">
        <v>26</v>
      </c>
      <c r="B15" s="104" t="s">
        <v>69</v>
      </c>
      <c r="C15" s="13">
        <f t="shared" si="0"/>
        <v>8</v>
      </c>
      <c r="D15" s="18" t="s">
        <v>70</v>
      </c>
      <c r="E15" s="14" t="s">
        <v>71</v>
      </c>
      <c r="F15" s="29" t="s">
        <v>18</v>
      </c>
      <c r="G15" s="46">
        <v>6</v>
      </c>
      <c r="H15" s="47">
        <v>8</v>
      </c>
      <c r="I15" s="46"/>
      <c r="J15" s="47"/>
      <c r="K15" s="46"/>
      <c r="L15" s="47"/>
      <c r="M15" s="46"/>
      <c r="N15" s="47"/>
      <c r="O15" s="46"/>
      <c r="P15" s="47"/>
      <c r="Q15" s="46"/>
      <c r="R15" s="47"/>
    </row>
    <row r="16" spans="1:18" s="11" customFormat="1" ht="18" customHeight="1" x14ac:dyDescent="0.35">
      <c r="A16" s="36" t="s">
        <v>28</v>
      </c>
      <c r="B16" s="104" t="s">
        <v>88</v>
      </c>
      <c r="C16" s="13">
        <f t="shared" si="0"/>
        <v>6</v>
      </c>
      <c r="D16" s="18" t="s">
        <v>22</v>
      </c>
      <c r="E16" s="14" t="s">
        <v>22</v>
      </c>
      <c r="F16" s="29" t="s">
        <v>18</v>
      </c>
      <c r="G16" s="46">
        <v>7</v>
      </c>
      <c r="H16" s="47">
        <v>6</v>
      </c>
      <c r="I16" s="46"/>
      <c r="J16" s="47"/>
      <c r="K16" s="46"/>
      <c r="L16" s="47"/>
      <c r="M16" s="69"/>
      <c r="N16" s="70"/>
      <c r="O16" s="69"/>
      <c r="P16" s="70"/>
      <c r="Q16" s="69"/>
      <c r="R16" s="70"/>
    </row>
    <row r="17" spans="1:18" s="11" customFormat="1" ht="18" customHeight="1" thickBot="1" x14ac:dyDescent="0.4">
      <c r="A17" s="37"/>
      <c r="B17" s="105" t="s">
        <v>65</v>
      </c>
      <c r="C17" s="20">
        <f t="shared" si="0"/>
        <v>0</v>
      </c>
      <c r="D17" s="34" t="s">
        <v>22</v>
      </c>
      <c r="E17" s="21" t="s">
        <v>22</v>
      </c>
      <c r="F17" s="103" t="s">
        <v>87</v>
      </c>
      <c r="G17" s="50" t="s">
        <v>47</v>
      </c>
      <c r="H17" s="51"/>
      <c r="I17" s="50"/>
      <c r="J17" s="51"/>
      <c r="K17" s="50"/>
      <c r="L17" s="51"/>
      <c r="M17" s="52"/>
      <c r="N17" s="53"/>
      <c r="O17" s="52"/>
      <c r="P17" s="53"/>
      <c r="Q17" s="52"/>
      <c r="R17" s="53"/>
    </row>
    <row r="19" spans="1:18" ht="15.45" customHeight="1" x14ac:dyDescent="0.25"/>
  </sheetData>
  <sortState xmlns:xlrd2="http://schemas.microsoft.com/office/spreadsheetml/2017/richdata2" ref="B7:J17">
    <sortCondition descending="1" ref="C7:C17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7 D9:E10 B12:B17 D15:E17 D12:E13">
    <cfRule type="cellIs" dxfId="6" priority="8" operator="equal">
      <formula>"-"</formula>
    </cfRule>
  </conditionalFormatting>
  <conditionalFormatting sqref="B7:C7 B8:B11 C8:C17">
    <cfRule type="cellIs" dxfId="5" priority="9" operator="equal">
      <formula>"-"</formula>
    </cfRule>
  </conditionalFormatting>
  <conditionalFormatting sqref="D8">
    <cfRule type="cellIs" dxfId="4" priority="5" operator="equal">
      <formula>"-"</formula>
    </cfRule>
  </conditionalFormatting>
  <conditionalFormatting sqref="E8">
    <cfRule type="cellIs" dxfId="3" priority="6" operator="equal">
      <formula>"-"</formula>
    </cfRule>
  </conditionalFormatting>
  <conditionalFormatting sqref="E14">
    <cfRule type="cellIs" dxfId="2" priority="3" operator="equal">
      <formula>"-"</formula>
    </cfRule>
  </conditionalFormatting>
  <conditionalFormatting sqref="D14">
    <cfRule type="cellIs" dxfId="1" priority="4" operator="equal">
      <formula>"-"</formula>
    </cfRule>
  </conditionalFormatting>
  <conditionalFormatting sqref="D11:E11">
    <cfRule type="cellIs" dxfId="0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Абс</vt:lpstr>
      <vt:lpstr>Т2</vt:lpstr>
      <vt:lpstr>R</vt:lpstr>
      <vt:lpstr>Т3</vt:lpstr>
      <vt:lpstr>'R'!Область_печати</vt:lpstr>
      <vt:lpstr>Абс!Область_печати</vt:lpstr>
      <vt:lpstr>Т2!Область_печати</vt:lpstr>
      <vt:lpstr>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5</cp:revision>
  <cp:lastPrinted>2020-09-16T12:09:47Z</cp:lastPrinted>
  <dcterms:created xsi:type="dcterms:W3CDTF">2011-01-03T12:45:18Z</dcterms:created>
  <dcterms:modified xsi:type="dcterms:W3CDTF">2022-04-07T15:04:31Z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