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9440" windowHeight="7425" activeTab="0"/>
  </bookViews>
  <sheets>
    <sheet name="SWR16AUTORU" sheetId="1" r:id="rId1"/>
  </sheets>
  <definedNames>
    <definedName name="_xlnm.Print_Area" localSheetId="0">'SWR16AUTORU'!$A$1:$N$151</definedName>
  </definedNames>
  <calcPr fullCalcOnLoad="1"/>
</workbook>
</file>

<file path=xl/sharedStrings.xml><?xml version="1.0" encoding="utf-8"?>
<sst xmlns="http://schemas.openxmlformats.org/spreadsheetml/2006/main" count="251" uniqueCount="201">
  <si>
    <t>To be returned by post, fax or e-mail</t>
  </si>
  <si>
    <t>E-mail :</t>
  </si>
  <si>
    <t>CRYPTO (security code - 3 digits on the back) :</t>
  </si>
  <si>
    <t>ERTF - BNP PARIBAS OUEST ENTREPRISES</t>
  </si>
  <si>
    <t>FR 76 3000 4024 8300 0104 2018 386</t>
  </si>
  <si>
    <t>BIC : BNPAFR PPLOR</t>
  </si>
  <si>
    <t>In case of guarantee payment by credit card, the affixing of your signature on order form authorize ERTF to cash the amount corresponding to the costs incurred by the necessity to replace or/and repair damaged equipment, purchases during rally or in case of no returning equipment included in rental within the limits of guarantee amount.</t>
  </si>
  <si>
    <t>GPS accessories will be sent to you within 10 days after receipt of your order and payment.</t>
  </si>
  <si>
    <t xml:space="preserve">Our sale and rental general conditions apply to this offer and are considered known and accepted. </t>
  </si>
  <si>
    <t>Power supply cable</t>
  </si>
  <si>
    <t>Power</t>
  </si>
  <si>
    <t>GPS antenna</t>
  </si>
  <si>
    <t>SERA-106</t>
  </si>
  <si>
    <t>SONO-106</t>
  </si>
  <si>
    <t>Sentinel buzzer</t>
  </si>
  <si>
    <t>Tripmaster</t>
  </si>
  <si>
    <t>Heading repeater</t>
  </si>
  <si>
    <t>Speedocap V3</t>
  </si>
  <si>
    <t>Speedocap acc.</t>
  </si>
  <si>
    <t>Heading</t>
  </si>
  <si>
    <t>q</t>
  </si>
  <si>
    <t>Visa</t>
  </si>
  <si>
    <t>Mastercard</t>
  </si>
  <si>
    <t>CAR-TRUCK</t>
  </si>
  <si>
    <t>SUPC-101</t>
  </si>
  <si>
    <t>GPS bracket</t>
  </si>
  <si>
    <t>CALC-901</t>
  </si>
  <si>
    <t>AESE-106</t>
  </si>
  <si>
    <t>TECO-101</t>
  </si>
  <si>
    <t>FLASH-106</t>
  </si>
  <si>
    <t>Sentinel flash</t>
  </si>
  <si>
    <t>TRIP-112</t>
  </si>
  <si>
    <t>TRIP-111</t>
  </si>
  <si>
    <t>REPE-105</t>
  </si>
  <si>
    <t>REPE-102</t>
  </si>
  <si>
    <t>Speed repeater</t>
  </si>
  <si>
    <t>SPOC-102</t>
  </si>
  <si>
    <t>SPOC-103</t>
  </si>
  <si>
    <t>LAMP-101</t>
  </si>
  <si>
    <t>CREP-101</t>
  </si>
  <si>
    <t>Single connection cable (2m)</t>
  </si>
  <si>
    <t>CREP-102</t>
  </si>
  <si>
    <t>Double connection cable (2m)</t>
  </si>
  <si>
    <t>LOC GPS 1</t>
  </si>
  <si>
    <t>_  _  _  _</t>
  </si>
  <si>
    <t>CAUTION!!! : All GPS not returned at the end of the race will be invoiced and deducted from the deposit</t>
  </si>
  <si>
    <t>* L’article 259A 5a du CGI nous oblige à partir du 1er janvier 2011 une nouvelle règlementation d’application de TVA sur les prestations de services. Le lieu de la prestation n’est plus considéré, seule l’adresse du preneur est déterminante.</t>
  </si>
  <si>
    <t>_  _  _</t>
  </si>
  <si>
    <t xml:space="preserve">N° </t>
  </si>
  <si>
    <t>Speedocap accessory (optional) :visual alarm (lamp)</t>
  </si>
  <si>
    <t>_  _</t>
  </si>
  <si>
    <t xml:space="preserve"> / </t>
  </si>
  <si>
    <t>KIUNI 101</t>
  </si>
  <si>
    <t>Bracket</t>
  </si>
  <si>
    <t>LOC UNIK 1</t>
  </si>
  <si>
    <t>Speedocap V3 EVO</t>
  </si>
  <si>
    <t>ANTEC-101</t>
  </si>
  <si>
    <t>CAAE-101</t>
  </si>
  <si>
    <t>GPS antenna cable</t>
  </si>
  <si>
    <t>Installation kit for GPS Unik 2 with Sentinel integrated into including : bracket, power supply kit,  GPS antenna, GPS antenna cable, Sentinel yellow button, red Alarm button, buzzer and Sentinel aerial</t>
  </si>
  <si>
    <t>SEAL-106</t>
  </si>
  <si>
    <t>red Alarm button</t>
  </si>
  <si>
    <t>Sentinel yellow button</t>
  </si>
  <si>
    <t>KIGPS 101</t>
  </si>
  <si>
    <t>Installation kit for additional GPS including : bracket, power supply kit,  GPS antenna and GPS antenna cable</t>
  </si>
  <si>
    <t>AESE-906</t>
  </si>
  <si>
    <t>Sentinel antenna (stick)</t>
  </si>
  <si>
    <t>Sentinel antenna (soft)</t>
  </si>
  <si>
    <r>
      <t xml:space="preserve">E-mail : </t>
    </r>
    <r>
      <rPr>
        <u val="single"/>
        <sz val="11"/>
        <color indexed="30"/>
        <rFont val="Calibri"/>
        <family val="2"/>
      </rPr>
      <t>competition@ertf.com</t>
    </r>
  </si>
  <si>
    <t>All GPS not returned at the end of the race will be charged at 76 Euros per week deducted from the amount of deposit.</t>
  </si>
  <si>
    <t>GOOD FOR AGREEMENT</t>
  </si>
  <si>
    <t>Easytrip Tripmaster</t>
  </si>
  <si>
    <t>Tripmaster Easytrip</t>
  </si>
  <si>
    <t>Sensor for Easytrip</t>
  </si>
  <si>
    <t>GPS Remote control: Speedocap and ODO</t>
  </si>
  <si>
    <r>
      <rPr>
        <b/>
        <sz val="6"/>
        <color indexed="8"/>
        <rFont val="Arial"/>
        <family val="2"/>
      </rPr>
      <t>Location facturable avec TVA</t>
    </r>
    <r>
      <rPr>
        <sz val="6"/>
        <color indexed="8"/>
        <rFont val="Arial"/>
        <family val="2"/>
      </rPr>
      <t xml:space="preserve"> : Les sociétés françaises sont facturées avec une TVA française.
</t>
    </r>
    <r>
      <rPr>
        <b/>
        <sz val="6"/>
        <color indexed="8"/>
        <rFont val="Arial"/>
        <family val="2"/>
      </rPr>
      <t>Location facturable hors taxe</t>
    </r>
    <r>
      <rPr>
        <sz val="6"/>
        <color indexed="8"/>
        <rFont val="Arial"/>
        <family val="2"/>
      </rPr>
      <t xml:space="preserve"> : Les sociétés CE bénéficient d’une facturation hors TVA en nous communiquant leur N° intracommunautaire ainsi que les sociétés avec une adresse hors CE et les particuliers français, CE et hors CE.</t>
    </r>
  </si>
  <si>
    <t/>
  </si>
  <si>
    <t>SILK WAY RALLY 2016</t>
  </si>
  <si>
    <t>GPS rental is included in package. Please ensure you have all the necessary accessories to install it.</t>
  </si>
  <si>
    <t>Unik 2 rental (GPS+Sentinel into) is included in package</t>
  </si>
  <si>
    <r>
      <t xml:space="preserve">Additional GPS rental           </t>
    </r>
    <r>
      <rPr>
        <sz val="10"/>
        <color indexed="10"/>
        <rFont val="Calibri"/>
        <family val="2"/>
      </rPr>
      <t>To be booked before 10/06/16</t>
    </r>
  </si>
  <si>
    <t>SSV</t>
  </si>
  <si>
    <r>
      <t xml:space="preserve">Бланк заказа / </t>
    </r>
    <r>
      <rPr>
        <sz val="11"/>
        <color indexed="23"/>
        <rFont val="Calibri"/>
        <family val="2"/>
      </rPr>
      <t>Order form</t>
    </r>
  </si>
  <si>
    <t>Отправить по почте, факсои или по e-mail</t>
  </si>
  <si>
    <t>ДЖИП-ГРУЗОВИК</t>
  </si>
  <si>
    <t>N° Досье</t>
  </si>
  <si>
    <t xml:space="preserve">Стоимость аренды GPS включена в заявочный взнос. Проверьте наличие всех необходимых аксессуаров для его установки. </t>
  </si>
  <si>
    <r>
      <t>Заказ через Интернет /</t>
    </r>
    <r>
      <rPr>
        <sz val="11"/>
        <color indexed="23"/>
        <rFont val="Calibri"/>
        <family val="2"/>
      </rPr>
      <t xml:space="preserve"> Order online</t>
    </r>
    <r>
      <rPr>
        <sz val="11"/>
        <rFont val="Calibri"/>
        <family val="2"/>
      </rPr>
      <t xml:space="preserve"> : </t>
    </r>
    <r>
      <rPr>
        <u val="single"/>
        <sz val="11"/>
        <color indexed="30"/>
        <rFont val="Calibri"/>
        <family val="2"/>
      </rPr>
      <t>www.ertf.com</t>
    </r>
  </si>
  <si>
    <r>
      <t>Отправить заказ не позднее 17/06/16 /</t>
    </r>
    <r>
      <rPr>
        <b/>
        <sz val="10"/>
        <color indexed="23"/>
        <rFont val="Calibri"/>
        <family val="2"/>
      </rPr>
      <t xml:space="preserve"> Order to be returned before 17/06/16</t>
    </r>
  </si>
  <si>
    <r>
      <t xml:space="preserve">Адрес для выставления счета / </t>
    </r>
    <r>
      <rPr>
        <u val="single"/>
        <sz val="11"/>
        <color indexed="23"/>
        <rFont val="Calibri"/>
        <family val="2"/>
      </rPr>
      <t>Billing address</t>
    </r>
  </si>
  <si>
    <r>
      <t>Компания/</t>
    </r>
    <r>
      <rPr>
        <sz val="11"/>
        <color indexed="23"/>
        <rFont val="Calibri"/>
        <family val="2"/>
      </rPr>
      <t xml:space="preserve">Company </t>
    </r>
    <r>
      <rPr>
        <sz val="11"/>
        <rFont val="Calibri"/>
        <family val="2"/>
      </rPr>
      <t>:</t>
    </r>
  </si>
  <si>
    <r>
      <t>N° НДС/</t>
    </r>
    <r>
      <rPr>
        <sz val="11"/>
        <color indexed="23"/>
        <rFont val="Calibri"/>
        <family val="2"/>
      </rPr>
      <t>N° VAT CEE</t>
    </r>
    <r>
      <rPr>
        <sz val="11"/>
        <rFont val="Calibri"/>
        <family val="2"/>
      </rPr>
      <t xml:space="preserve"> :</t>
    </r>
  </si>
  <si>
    <r>
      <t>Фамилия/</t>
    </r>
    <r>
      <rPr>
        <sz val="11"/>
        <color indexed="23"/>
        <rFont val="Calibri"/>
        <family val="2"/>
      </rPr>
      <t>Name</t>
    </r>
    <r>
      <rPr>
        <sz val="11"/>
        <rFont val="Calibri"/>
        <family val="2"/>
      </rPr>
      <t xml:space="preserve"> :</t>
    </r>
  </si>
  <si>
    <r>
      <t>Адрес/</t>
    </r>
    <r>
      <rPr>
        <sz val="11"/>
        <color indexed="23"/>
        <rFont val="Calibri"/>
        <family val="2"/>
      </rPr>
      <t>Address</t>
    </r>
    <r>
      <rPr>
        <sz val="11"/>
        <rFont val="Calibri"/>
        <family val="2"/>
      </rPr>
      <t xml:space="preserve"> :</t>
    </r>
  </si>
  <si>
    <r>
      <t>Почтовый индекс/</t>
    </r>
    <r>
      <rPr>
        <sz val="11"/>
        <color indexed="23"/>
        <rFont val="Calibri"/>
        <family val="2"/>
      </rPr>
      <t>ZIP code</t>
    </r>
    <r>
      <rPr>
        <sz val="11"/>
        <rFont val="Calibri"/>
        <family val="2"/>
      </rPr>
      <t xml:space="preserve"> :</t>
    </r>
  </si>
  <si>
    <r>
      <t>Город/</t>
    </r>
    <r>
      <rPr>
        <sz val="11"/>
        <color indexed="23"/>
        <rFont val="Calibri"/>
        <family val="2"/>
      </rPr>
      <t>City</t>
    </r>
    <r>
      <rPr>
        <sz val="11"/>
        <rFont val="Calibri"/>
        <family val="2"/>
      </rPr>
      <t xml:space="preserve"> :</t>
    </r>
  </si>
  <si>
    <r>
      <t>Страна/</t>
    </r>
    <r>
      <rPr>
        <sz val="11"/>
        <color indexed="23"/>
        <rFont val="Calibri"/>
        <family val="2"/>
      </rPr>
      <t>Country</t>
    </r>
    <r>
      <rPr>
        <sz val="11"/>
        <rFont val="Calibri"/>
        <family val="2"/>
      </rPr>
      <t xml:space="preserve"> :</t>
    </r>
  </si>
  <si>
    <t>Тел. :</t>
  </si>
  <si>
    <r>
      <t xml:space="preserve">Адрес для доставки / </t>
    </r>
    <r>
      <rPr>
        <u val="single"/>
        <sz val="11"/>
        <color indexed="23"/>
        <rFont val="Calibri"/>
        <family val="2"/>
      </rPr>
      <t>Shipping address</t>
    </r>
  </si>
  <si>
    <r>
      <t xml:space="preserve">Тел. </t>
    </r>
    <r>
      <rPr>
        <b/>
        <sz val="10"/>
        <rFont val="Calibri"/>
        <family val="2"/>
      </rPr>
      <t>(Обязательно/</t>
    </r>
    <r>
      <rPr>
        <b/>
        <sz val="10"/>
        <color indexed="23"/>
        <rFont val="Calibri"/>
        <family val="2"/>
      </rPr>
      <t>Compulsory</t>
    </r>
    <r>
      <rPr>
        <b/>
        <sz val="10"/>
        <rFont val="Calibri"/>
        <family val="2"/>
      </rPr>
      <t>)</t>
    </r>
    <r>
      <rPr>
        <b/>
        <sz val="11"/>
        <rFont val="Calibri"/>
        <family val="2"/>
      </rPr>
      <t xml:space="preserve"> :</t>
    </r>
  </si>
  <si>
    <r>
      <t>Экипаж/</t>
    </r>
    <r>
      <rPr>
        <u val="single"/>
        <sz val="11"/>
        <color indexed="23"/>
        <rFont val="Calibri"/>
        <family val="2"/>
      </rPr>
      <t>Crew</t>
    </r>
  </si>
  <si>
    <r>
      <t>Автомобиль/</t>
    </r>
    <r>
      <rPr>
        <u val="single"/>
        <sz val="11"/>
        <color indexed="23"/>
        <rFont val="Calibri"/>
        <family val="2"/>
      </rPr>
      <t>Vehicle</t>
    </r>
  </si>
  <si>
    <r>
      <t>Джип/</t>
    </r>
    <r>
      <rPr>
        <sz val="11"/>
        <color indexed="23"/>
        <rFont val="Calibri"/>
        <family val="2"/>
      </rPr>
      <t>Car</t>
    </r>
    <r>
      <rPr>
        <sz val="11"/>
        <rFont val="Calibri"/>
        <family val="2"/>
      </rPr>
      <t xml:space="preserve"> :</t>
    </r>
  </si>
  <si>
    <r>
      <t>Грузовик/</t>
    </r>
    <r>
      <rPr>
        <sz val="11"/>
        <color indexed="23"/>
        <rFont val="Calibri"/>
        <family val="2"/>
      </rPr>
      <t>Truck</t>
    </r>
    <r>
      <rPr>
        <sz val="11"/>
        <rFont val="Calibri"/>
        <family val="2"/>
      </rPr>
      <t xml:space="preserve"> :</t>
    </r>
  </si>
  <si>
    <r>
      <t>Команда/</t>
    </r>
    <r>
      <rPr>
        <sz val="11"/>
        <color indexed="23"/>
        <rFont val="Calibri"/>
        <family val="2"/>
      </rPr>
      <t>Team</t>
    </r>
    <r>
      <rPr>
        <sz val="11"/>
        <rFont val="Calibri"/>
        <family val="2"/>
      </rPr>
      <t xml:space="preserve"> :</t>
    </r>
  </si>
  <si>
    <r>
      <t>Пилот/</t>
    </r>
    <r>
      <rPr>
        <sz val="11"/>
        <color indexed="23"/>
        <rFont val="Calibri"/>
        <family val="2"/>
      </rPr>
      <t>Driver</t>
    </r>
    <r>
      <rPr>
        <sz val="11"/>
        <rFont val="Calibri"/>
        <family val="2"/>
      </rPr>
      <t xml:space="preserve"> :</t>
    </r>
  </si>
  <si>
    <r>
      <t>Штурман/</t>
    </r>
    <r>
      <rPr>
        <sz val="11"/>
        <color indexed="23"/>
        <rFont val="Calibri"/>
        <family val="2"/>
      </rPr>
      <t>Navigator</t>
    </r>
    <r>
      <rPr>
        <sz val="11"/>
        <rFont val="Calibri"/>
        <family val="2"/>
      </rPr>
      <t xml:space="preserve"> :</t>
    </r>
  </si>
  <si>
    <t>ОБЯЗАТЕЛЬНЫЙ ЗАЛОГ - COMPULSORY DEPOSIT</t>
  </si>
  <si>
    <r>
      <t>ЗАЛОГ вносится на счет ERTF/</t>
    </r>
    <r>
      <rPr>
        <sz val="11"/>
        <color indexed="23"/>
        <rFont val="Calibri"/>
        <family val="2"/>
      </rPr>
      <t>DEPOSIT payable to ERTF</t>
    </r>
  </si>
  <si>
    <r>
      <t>Залог/</t>
    </r>
    <r>
      <rPr>
        <sz val="11"/>
        <color indexed="23"/>
        <rFont val="Calibri"/>
        <family val="2"/>
      </rPr>
      <t>Deposit</t>
    </r>
  </si>
  <si>
    <r>
      <t>Кол-во/</t>
    </r>
    <r>
      <rPr>
        <sz val="10"/>
        <color indexed="23"/>
        <rFont val="Calibri"/>
        <family val="2"/>
      </rPr>
      <t>QTY</t>
    </r>
  </si>
  <si>
    <r>
      <t>Итого/</t>
    </r>
    <r>
      <rPr>
        <sz val="11"/>
        <color indexed="23"/>
        <rFont val="Calibri"/>
        <family val="2"/>
      </rPr>
      <t>Amount</t>
    </r>
  </si>
  <si>
    <r>
      <t>Обязательный залог за 1 GPS/</t>
    </r>
    <r>
      <rPr>
        <sz val="10"/>
        <color indexed="23"/>
        <rFont val="Calibri"/>
        <family val="2"/>
      </rPr>
      <t>Compulsory deposit per GPS</t>
    </r>
  </si>
  <si>
    <r>
      <t>Обязательный залог за 1 дополнительный GPS/</t>
    </r>
    <r>
      <rPr>
        <sz val="7.5"/>
        <color indexed="23"/>
        <rFont val="Calibri"/>
        <family val="2"/>
      </rPr>
      <t>Compulsory deposit per additional GPS</t>
    </r>
  </si>
  <si>
    <r>
      <t xml:space="preserve">Оплата залога:
</t>
    </r>
    <r>
      <rPr>
        <sz val="9"/>
        <color indexed="23"/>
        <rFont val="Calibri"/>
        <family val="2"/>
      </rPr>
      <t>Deposit payment :</t>
    </r>
  </si>
  <si>
    <r>
      <t>Банковская карта/</t>
    </r>
    <r>
      <rPr>
        <sz val="9"/>
        <color indexed="23"/>
        <rFont val="Calibri"/>
        <family val="2"/>
      </rPr>
      <t>Credit card</t>
    </r>
  </si>
  <si>
    <r>
      <t>Чек/</t>
    </r>
    <r>
      <rPr>
        <sz val="9"/>
        <color indexed="23"/>
        <rFont val="Calibri"/>
        <family val="2"/>
      </rPr>
      <t>Cheque</t>
    </r>
  </si>
  <si>
    <r>
      <t xml:space="preserve">Банковский перевод/
</t>
    </r>
    <r>
      <rPr>
        <sz val="9"/>
        <color indexed="23"/>
        <rFont val="Calibri"/>
        <family val="2"/>
      </rPr>
      <t>Bank transfer</t>
    </r>
  </si>
  <si>
    <t>ОПЛАТА ЗАКАЗА - ORDER PAYMENT</t>
  </si>
  <si>
    <r>
      <t xml:space="preserve">Оплата заказа:
</t>
    </r>
    <r>
      <rPr>
        <sz val="9"/>
        <color indexed="23"/>
        <rFont val="Calibri"/>
        <family val="2"/>
      </rPr>
      <t>Order payment :</t>
    </r>
  </si>
  <si>
    <r>
      <t xml:space="preserve">Банковская карта
</t>
    </r>
    <r>
      <rPr>
        <sz val="10"/>
        <color indexed="23"/>
        <rFont val="Calibri"/>
        <family val="2"/>
      </rPr>
      <t>Credit card</t>
    </r>
  </si>
  <si>
    <r>
      <t>Фамиля владельца/</t>
    </r>
    <r>
      <rPr>
        <sz val="10"/>
        <color indexed="23"/>
        <rFont val="Calibri"/>
        <family val="2"/>
      </rPr>
      <t>Name</t>
    </r>
    <r>
      <rPr>
        <sz val="10"/>
        <rFont val="Calibri"/>
        <family val="2"/>
      </rPr>
      <t xml:space="preserve"> :</t>
    </r>
  </si>
  <si>
    <r>
      <t xml:space="preserve">Не принимается оплата картой American Express
</t>
    </r>
    <r>
      <rPr>
        <sz val="7"/>
        <color indexed="23"/>
        <rFont val="Calibri"/>
        <family val="2"/>
      </rPr>
      <t>NO payment by American Express</t>
    </r>
  </si>
  <si>
    <r>
      <t>Окончание срока действия/</t>
    </r>
    <r>
      <rPr>
        <sz val="10"/>
        <color indexed="23"/>
        <rFont val="Calibri"/>
        <family val="2"/>
      </rPr>
      <t>Expiry date</t>
    </r>
    <r>
      <rPr>
        <sz val="10"/>
        <rFont val="Calibri"/>
        <family val="2"/>
      </rPr>
      <t xml:space="preserve"> :</t>
    </r>
  </si>
  <si>
    <r>
      <rPr>
        <sz val="10"/>
        <rFont val="Calibri"/>
        <family val="2"/>
      </rPr>
      <t xml:space="preserve"> Банковский перевод/</t>
    </r>
    <r>
      <rPr>
        <sz val="10"/>
        <color indexed="23"/>
        <rFont val="Calibri"/>
        <family val="2"/>
      </rPr>
      <t>Bank transfer</t>
    </r>
  </si>
  <si>
    <r>
      <t>Чек/</t>
    </r>
    <r>
      <rPr>
        <sz val="10"/>
        <color indexed="23"/>
        <rFont val="Calibri"/>
        <family val="2"/>
      </rPr>
      <t>Cheque</t>
    </r>
  </si>
  <si>
    <r>
      <t>На компанию ERTF/</t>
    </r>
    <r>
      <rPr>
        <sz val="10"/>
        <color indexed="23"/>
        <rFont val="Calibri"/>
        <family val="2"/>
      </rPr>
      <t>At ERTF name</t>
    </r>
    <r>
      <rPr>
        <sz val="10"/>
        <rFont val="Calibri"/>
        <family val="2"/>
      </rPr>
      <t xml:space="preserve"> (только французские чеки/</t>
    </r>
    <r>
      <rPr>
        <sz val="10"/>
        <color indexed="23"/>
        <rFont val="Calibri"/>
        <family val="2"/>
      </rPr>
      <t>french cheque only</t>
    </r>
    <r>
      <rPr>
        <sz val="10"/>
        <rFont val="Calibri"/>
        <family val="2"/>
      </rPr>
      <t>)</t>
    </r>
  </si>
  <si>
    <t>При оплате банковской картой Ваша подпись дает разрешение компании ERTF снять с карты сумму, соответствующую расходам, связанным с возможным ремонтом, покупкой мелкого оборудования во время ралли или в случае невозврата оборудования, эта сумма не должна превышать суммы залога.</t>
  </si>
  <si>
    <t>В случае невозврата GPS по окончании гонки будет выставлен счет из расчета 76 евро за каждую неделю задержки: Сумма будет удержана из суммы залога.</t>
  </si>
  <si>
    <t xml:space="preserve">ВНИМАНИЕ!!! : За каждый невозвращенный по окончании гонки GPS будет выставлен счет из суммы залога. </t>
  </si>
  <si>
    <r>
      <t>GPS будут выдаваться во время административных проверок /</t>
    </r>
    <r>
      <rPr>
        <sz val="7"/>
        <color indexed="23"/>
        <rFont val="Calibri"/>
        <family val="2"/>
      </rPr>
      <t xml:space="preserve"> GPS will be delivered during administrative check.</t>
    </r>
  </si>
  <si>
    <t>Принадлежности для установки GPS будут отправлены в срок до 10 дней после получения Вашего заказа с подтверждением оплаты.</t>
  </si>
  <si>
    <t xml:space="preserve">Наши общие условия продажи и аренды применяются к настоящему предложению.  </t>
  </si>
  <si>
    <t>СОГЛАСОВАНО</t>
  </si>
  <si>
    <t>Дата :</t>
  </si>
  <si>
    <t>Фамилия/Name :</t>
  </si>
  <si>
    <t>Подпись/Firm :</t>
  </si>
  <si>
    <r>
      <t>Аренда GPS /</t>
    </r>
    <r>
      <rPr>
        <b/>
        <sz val="12"/>
        <color indexed="23"/>
        <rFont val="Calibri"/>
        <family val="2"/>
      </rPr>
      <t xml:space="preserve"> GPS rental</t>
    </r>
  </si>
  <si>
    <r>
      <t>Изделие/</t>
    </r>
    <r>
      <rPr>
        <sz val="8"/>
        <color indexed="23"/>
        <rFont val="Calibri"/>
        <family val="2"/>
      </rPr>
      <t>Items</t>
    </r>
  </si>
  <si>
    <t>Номер</t>
  </si>
  <si>
    <t>Описание</t>
  </si>
  <si>
    <r>
      <t>Цена/</t>
    </r>
    <r>
      <rPr>
        <sz val="8"/>
        <color indexed="23"/>
        <rFont val="Calibri"/>
        <family val="2"/>
      </rPr>
      <t>Price</t>
    </r>
    <r>
      <rPr>
        <sz val="8"/>
        <color indexed="8"/>
        <rFont val="Calibri"/>
        <family val="2"/>
      </rPr>
      <t xml:space="preserve"> € </t>
    </r>
    <r>
      <rPr>
        <sz val="10"/>
        <color indexed="8"/>
        <rFont val="Calibri"/>
        <family val="2"/>
      </rPr>
      <t>*</t>
    </r>
  </si>
  <si>
    <t>Кол-во/Qty</t>
  </si>
  <si>
    <t>Итого</t>
  </si>
  <si>
    <r>
      <t>Аренда</t>
    </r>
    <r>
      <rPr>
        <sz val="8"/>
        <rFont val="Calibri"/>
        <family val="2"/>
      </rPr>
      <t xml:space="preserve"> Unik 2</t>
    </r>
    <r>
      <rPr>
        <sz val="8"/>
        <color indexed="23"/>
        <rFont val="Calibri"/>
        <family val="2"/>
      </rPr>
      <t xml:space="preserve">
Unik 2 rental</t>
    </r>
  </si>
  <si>
    <r>
      <t>Аренда</t>
    </r>
    <r>
      <rPr>
        <sz val="8"/>
        <rFont val="Calibri"/>
        <family val="2"/>
      </rPr>
      <t xml:space="preserve"> GPS</t>
    </r>
    <r>
      <rPr>
        <sz val="8"/>
        <color indexed="23"/>
        <rFont val="Calibri"/>
        <family val="2"/>
      </rPr>
      <t xml:space="preserve">
GPS rental</t>
    </r>
  </si>
  <si>
    <t>Аренда Unik 2 (GPS+встроенная функция Sentinel) включена в заявочный взнос</t>
  </si>
  <si>
    <r>
      <t xml:space="preserve">Аренда дополнительного GPS </t>
    </r>
    <r>
      <rPr>
        <sz val="10"/>
        <color indexed="10"/>
        <rFont val="Calibri"/>
        <family val="2"/>
      </rPr>
      <t>Зарезервировать до 10/06/16</t>
    </r>
  </si>
  <si>
    <t>* + НДС для французских компаний</t>
  </si>
  <si>
    <t>Итого 1</t>
  </si>
  <si>
    <r>
      <t xml:space="preserve">Установочный комплект для джипов-грузовиков/ </t>
    </r>
    <r>
      <rPr>
        <b/>
        <sz val="12"/>
        <color indexed="23"/>
        <rFont val="Calibri"/>
        <family val="2"/>
      </rPr>
      <t>Car-Truck installation kit</t>
    </r>
  </si>
  <si>
    <t>UNIK 2 (GPS + функция Sentinel) и дополнительный GPS / UNIK 2 (GPS+integrated Sentinel) and additional GPS</t>
  </si>
  <si>
    <r>
      <t>Цена/</t>
    </r>
    <r>
      <rPr>
        <sz val="8"/>
        <color indexed="23"/>
        <rFont val="Calibri"/>
        <family val="2"/>
      </rPr>
      <t>Price</t>
    </r>
    <r>
      <rPr>
        <sz val="8"/>
        <color indexed="8"/>
        <rFont val="Calibri"/>
        <family val="2"/>
      </rPr>
      <t xml:space="preserve"> €</t>
    </r>
  </si>
  <si>
    <r>
      <t>Кол-во/</t>
    </r>
    <r>
      <rPr>
        <sz val="8"/>
        <color indexed="23"/>
        <rFont val="Calibri"/>
        <family val="2"/>
      </rPr>
      <t>Qty</t>
    </r>
  </si>
  <si>
    <r>
      <t xml:space="preserve">Установочный комплект для UNIK 2
(GPS + функция Sentinel)          
</t>
    </r>
    <r>
      <rPr>
        <sz val="8"/>
        <color indexed="23"/>
        <rFont val="Calibri"/>
        <family val="2"/>
      </rPr>
      <t>UNIK 2 (GPS+Sentinel)  installation kit</t>
    </r>
    <r>
      <rPr>
        <sz val="8"/>
        <color indexed="8"/>
        <rFont val="Calibri"/>
        <family val="2"/>
      </rPr>
      <t xml:space="preserve">
</t>
    </r>
  </si>
  <si>
    <r>
      <t xml:space="preserve">Установочный комплект для дополнительного GPS
</t>
    </r>
    <r>
      <rPr>
        <sz val="8"/>
        <color indexed="23"/>
        <rFont val="Calibri"/>
        <family val="2"/>
      </rPr>
      <t>Additional GPS installation kit</t>
    </r>
    <r>
      <rPr>
        <sz val="8"/>
        <color indexed="8"/>
        <rFont val="Calibri"/>
        <family val="2"/>
      </rPr>
      <t xml:space="preserve">
</t>
    </r>
  </si>
  <si>
    <t>Установочный комплект для GPS Unik 2 с функцией Sentinel включает в себя: кронштейн, комплект электропитания, антенну GPS, провод антенны GPS, желтую кнопку Sentinel, красную кнопку Alarme, зуммер и антенну Sentinel</t>
  </si>
  <si>
    <t>Установочный комплект для дополнительного GPS включаетя в себя: кронштейн, комплект электропитания, антенну GPS и провод антенны GPS</t>
  </si>
  <si>
    <t>Итого 2</t>
  </si>
  <si>
    <r>
      <t xml:space="preserve">Принадлежности, необходимые для установки GPS Unik 2 / </t>
    </r>
    <r>
      <rPr>
        <b/>
        <sz val="12"/>
        <color indexed="23"/>
        <rFont val="Calibri"/>
        <family val="2"/>
      </rPr>
      <t>Installation accessories for GPS Unik 2</t>
    </r>
  </si>
  <si>
    <t>Кронштейн</t>
  </si>
  <si>
    <t>Питание</t>
  </si>
  <si>
    <r>
      <t xml:space="preserve">Антенна
</t>
    </r>
    <r>
      <rPr>
        <sz val="10"/>
        <color indexed="23"/>
        <rFont val="Calibri"/>
        <family val="2"/>
      </rPr>
      <t>Antenna</t>
    </r>
  </si>
  <si>
    <r>
      <t xml:space="preserve">Аксессуары для Sentinel
</t>
    </r>
    <r>
      <rPr>
        <sz val="10"/>
        <color indexed="23"/>
        <rFont val="Calibri"/>
        <family val="2"/>
      </rPr>
      <t>Sentinel accessories</t>
    </r>
  </si>
  <si>
    <r>
      <t xml:space="preserve">Опции
</t>
    </r>
    <r>
      <rPr>
        <sz val="10"/>
        <color indexed="23"/>
        <rFont val="Calibri"/>
        <family val="2"/>
      </rPr>
      <t>Option</t>
    </r>
  </si>
  <si>
    <t>Кронштейн GPS</t>
  </si>
  <si>
    <t>Провод питания</t>
  </si>
  <si>
    <t>Антенна GPS</t>
  </si>
  <si>
    <t>Провод антенны GPS</t>
  </si>
  <si>
    <t>Кнопка Sentinel желтая</t>
  </si>
  <si>
    <t>Кнопка Alarme красная</t>
  </si>
  <si>
    <t>Зуммер Sentinel</t>
  </si>
  <si>
    <t>Антенна Sentinel (в виде палочки)</t>
  </si>
  <si>
    <t>Антенна Sentinel (гибкая)</t>
  </si>
  <si>
    <t>Вспышка Sentinel</t>
  </si>
  <si>
    <t>Дистанционное управление GPS: Speedocap и ODO</t>
  </si>
  <si>
    <r>
      <t xml:space="preserve">Навигационное оборудование / </t>
    </r>
    <r>
      <rPr>
        <b/>
        <sz val="12"/>
        <color indexed="23"/>
        <rFont val="Calibri"/>
        <family val="2"/>
      </rPr>
      <t>Navigation equipment</t>
    </r>
  </si>
  <si>
    <t>Курс</t>
  </si>
  <si>
    <r>
      <rPr>
        <sz val="8"/>
        <rFont val="Calibri"/>
        <family val="2"/>
      </rPr>
      <t>Скорость</t>
    </r>
    <r>
      <rPr>
        <sz val="8"/>
        <color indexed="23"/>
        <rFont val="Calibri"/>
        <family val="2"/>
      </rPr>
      <t xml:space="preserve">
Speed</t>
    </r>
  </si>
  <si>
    <r>
      <t xml:space="preserve">Одометр-Курс-Скорость
</t>
    </r>
    <r>
      <rPr>
        <sz val="9"/>
        <color indexed="23"/>
        <rFont val="Calibri"/>
        <family val="2"/>
      </rPr>
      <t>Odometer-Heading-Speed</t>
    </r>
  </si>
  <si>
    <t>Датчик для Easytrip</t>
  </si>
  <si>
    <t>Повторитель курса</t>
  </si>
  <si>
    <t>Повторитель скорости</t>
  </si>
  <si>
    <r>
      <t>См. информационное примечание/</t>
    </r>
    <r>
      <rPr>
        <sz val="10"/>
        <color indexed="23"/>
        <rFont val="Calibri"/>
        <family val="2"/>
      </rPr>
      <t>See information note</t>
    </r>
  </si>
  <si>
    <t>Аксессуары для Speedocap</t>
  </si>
  <si>
    <t>Аксессуары для Speedocap (опционно): Визуальное уведомление (лампа)</t>
  </si>
  <si>
    <t>Не забудьте заказать провод CREP-101 или CREP-102 при заказе повторителя или Speedocap
Don't forget the CREP-101 or CREP-102 cable for any repeater or Speedocap order</t>
  </si>
  <si>
    <r>
      <t xml:space="preserve">Провода
</t>
    </r>
    <r>
      <rPr>
        <sz val="10"/>
        <color indexed="23"/>
        <rFont val="Calibri"/>
        <family val="2"/>
      </rPr>
      <t>Cables</t>
    </r>
  </si>
  <si>
    <t>Простой соединительный провод (2 м)</t>
  </si>
  <si>
    <t>Y-образный соединительный провод (2 м)</t>
  </si>
  <si>
    <t>Итого 3</t>
  </si>
  <si>
    <t>Итого 4</t>
  </si>
  <si>
    <r>
      <t>Выберите способ доставки</t>
    </r>
    <r>
      <rPr>
        <b/>
        <sz val="12"/>
        <rFont val="Calibri"/>
        <family val="2"/>
      </rPr>
      <t>/</t>
    </r>
    <r>
      <rPr>
        <b/>
        <sz val="12"/>
        <color indexed="23"/>
        <rFont val="Calibri"/>
        <family val="2"/>
      </rPr>
      <t>Choose your delivery</t>
    </r>
  </si>
  <si>
    <r>
      <t xml:space="preserve">Выдача на проверках / </t>
    </r>
    <r>
      <rPr>
        <sz val="10"/>
        <color indexed="23"/>
        <rFont val="Calibri"/>
        <family val="2"/>
      </rPr>
      <t>Delivery at scrutineering</t>
    </r>
  </si>
  <si>
    <r>
      <rPr>
        <sz val="10"/>
        <rFont val="Calibri"/>
        <family val="2"/>
      </rPr>
      <t>Франция /</t>
    </r>
    <r>
      <rPr>
        <sz val="10"/>
        <color indexed="23"/>
        <rFont val="Calibri"/>
        <family val="2"/>
      </rPr>
      <t xml:space="preserve"> France</t>
    </r>
  </si>
  <si>
    <r>
      <t xml:space="preserve">Франция экспресс / </t>
    </r>
    <r>
      <rPr>
        <sz val="10"/>
        <color indexed="23"/>
        <rFont val="Calibri"/>
        <family val="2"/>
      </rPr>
      <t>France Express</t>
    </r>
  </si>
  <si>
    <r>
      <t>Европа (Центральная и Восточная)-Андорра-Монако</t>
    </r>
    <r>
      <rPr>
        <sz val="10"/>
        <rFont val="Calibri"/>
        <family val="2"/>
      </rPr>
      <t xml:space="preserve"> /</t>
    </r>
    <r>
      <rPr>
        <sz val="10"/>
        <color indexed="23"/>
        <rFont val="Calibri"/>
        <family val="2"/>
      </rPr>
      <t xml:space="preserve"> Europe (CEE)-Andorra-Monaco</t>
    </r>
  </si>
  <si>
    <t>Европа (кроме Центральной и Восточной)-DOM TOM-Канада-США-Ближний Восток-Южная Африка</t>
  </si>
  <si>
    <r>
      <rPr>
        <sz val="10"/>
        <rFont val="Calibri"/>
        <family val="2"/>
      </rPr>
      <t>Остальной мир /</t>
    </r>
    <r>
      <rPr>
        <sz val="10"/>
        <color indexed="23"/>
        <rFont val="Calibri"/>
        <family val="2"/>
      </rPr>
      <t xml:space="preserve"> Rest of the world</t>
    </r>
  </si>
  <si>
    <t>Итого 5</t>
  </si>
  <si>
    <t>ВСЕГО</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</si>
</sst>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 &quot;€&quot;"/>
    <numFmt numFmtId="173" formatCode="0000"/>
    <numFmt numFmtId="174" formatCode="&quot;Vrai&quot;;&quot;Vrai&quot;;&quot;Faux&quot;"/>
    <numFmt numFmtId="175" formatCode="&quot;Actif&quot;;&quot;Actif&quot;;&quot;Inactif&quot;"/>
    <numFmt numFmtId="176" formatCode="[$€-2]\ #,##0.00_);[Red]\([$€-2]\ #,##0.00\)"/>
  </numFmts>
  <fonts count="99">
    <font>
      <sz val="11"/>
      <color theme="1"/>
      <name val="Calibri"/>
      <family val="2"/>
    </font>
    <font>
      <sz val="11"/>
      <color indexed="8"/>
      <name val="Calibri"/>
      <family val="2"/>
    </font>
    <font>
      <sz val="10"/>
      <name val="Calibri"/>
      <family val="2"/>
    </font>
    <font>
      <sz val="11"/>
      <name val="Calibri"/>
      <family val="2"/>
    </font>
    <font>
      <sz val="8"/>
      <name val="Calibri"/>
      <family val="2"/>
    </font>
    <font>
      <sz val="8"/>
      <color indexed="23"/>
      <name val="Calibri"/>
      <family val="2"/>
    </font>
    <font>
      <sz val="10"/>
      <color indexed="23"/>
      <name val="Calibri"/>
      <family val="2"/>
    </font>
    <font>
      <sz val="11"/>
      <color indexed="23"/>
      <name val="Calibri"/>
      <family val="2"/>
    </font>
    <font>
      <u val="single"/>
      <sz val="11"/>
      <color indexed="23"/>
      <name val="Calibri"/>
      <family val="2"/>
    </font>
    <font>
      <sz val="10"/>
      <name val="Wingdings"/>
      <family val="0"/>
    </font>
    <font>
      <sz val="9"/>
      <name val="Wingdings"/>
      <family val="0"/>
    </font>
    <font>
      <sz val="9"/>
      <color indexed="23"/>
      <name val="Calibri"/>
      <family val="2"/>
    </font>
    <font>
      <sz val="10"/>
      <color indexed="8"/>
      <name val="Calibri"/>
      <family val="2"/>
    </font>
    <font>
      <sz val="8"/>
      <color indexed="8"/>
      <name val="Calibri"/>
      <family val="2"/>
    </font>
    <font>
      <b/>
      <sz val="12"/>
      <color indexed="23"/>
      <name val="Calibri"/>
      <family val="2"/>
    </font>
    <font>
      <sz val="7"/>
      <color indexed="23"/>
      <name val="Calibri"/>
      <family val="2"/>
    </font>
    <font>
      <u val="single"/>
      <sz val="11"/>
      <color indexed="30"/>
      <name val="Calibri"/>
      <family val="2"/>
    </font>
    <font>
      <b/>
      <sz val="10"/>
      <name val="Calibri"/>
      <family val="2"/>
    </font>
    <font>
      <b/>
      <sz val="10"/>
      <color indexed="23"/>
      <name val="Calibri"/>
      <family val="2"/>
    </font>
    <font>
      <b/>
      <sz val="11"/>
      <name val="Calibri"/>
      <family val="2"/>
    </font>
    <font>
      <sz val="6"/>
      <color indexed="8"/>
      <name val="Arial"/>
      <family val="2"/>
    </font>
    <font>
      <sz val="7.5"/>
      <color indexed="23"/>
      <name val="Calibri"/>
      <family val="2"/>
    </font>
    <font>
      <sz val="10"/>
      <color indexed="10"/>
      <name val="Calibri"/>
      <family val="2"/>
    </font>
    <font>
      <b/>
      <sz val="6"/>
      <color indexed="8"/>
      <name val="Arial"/>
      <family val="2"/>
    </font>
    <font>
      <b/>
      <sz val="12"/>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9"/>
      <name val="Calibri"/>
      <family val="2"/>
    </font>
    <font>
      <i/>
      <sz val="10"/>
      <color indexed="8"/>
      <name val="Calibri"/>
      <family val="2"/>
    </font>
    <font>
      <b/>
      <sz val="12"/>
      <color indexed="8"/>
      <name val="Calibri"/>
      <family val="2"/>
    </font>
    <font>
      <sz val="12"/>
      <name val="Calibri"/>
      <family val="2"/>
    </font>
    <font>
      <sz val="7"/>
      <name val="Calibri"/>
      <family val="2"/>
    </font>
    <font>
      <sz val="16"/>
      <color indexed="8"/>
      <name val="Calibri"/>
      <family val="2"/>
    </font>
    <font>
      <sz val="14"/>
      <color indexed="8"/>
      <name val="Calibri"/>
      <family val="2"/>
    </font>
    <font>
      <u val="single"/>
      <sz val="11"/>
      <name val="Calibri"/>
      <family val="2"/>
    </font>
    <font>
      <i/>
      <sz val="9"/>
      <color indexed="8"/>
      <name val="Calibri"/>
      <family val="2"/>
    </font>
    <font>
      <i/>
      <sz val="9"/>
      <color indexed="23"/>
      <name val="Calibri"/>
      <family val="2"/>
    </font>
    <font>
      <sz val="9"/>
      <color indexed="10"/>
      <name val="Calibri"/>
      <family val="2"/>
    </font>
    <font>
      <sz val="9"/>
      <color indexed="8"/>
      <name val="Calibri"/>
      <family val="2"/>
    </font>
    <font>
      <sz val="8"/>
      <color indexed="10"/>
      <name val="Calibri"/>
      <family val="2"/>
    </font>
    <font>
      <sz val="12"/>
      <color indexed="10"/>
      <name val="Calibri"/>
      <family val="2"/>
    </font>
    <font>
      <sz val="7.5"/>
      <name val="Calibri"/>
      <family val="2"/>
    </font>
    <font>
      <sz val="6"/>
      <name val="Calibri"/>
      <family val="2"/>
    </font>
    <font>
      <sz val="6"/>
      <color indexed="23"/>
      <name val="Calibri"/>
      <family val="2"/>
    </font>
    <font>
      <sz val="6"/>
      <color indexed="10"/>
      <name val="Calibri"/>
      <family val="2"/>
    </font>
    <font>
      <i/>
      <sz val="6"/>
      <color indexed="10"/>
      <name val="Calibri"/>
      <family val="2"/>
    </font>
    <font>
      <b/>
      <sz val="9"/>
      <name val="Calibri"/>
      <family val="2"/>
    </font>
    <font>
      <sz val="7"/>
      <color indexed="8"/>
      <name val="Calibri"/>
      <family val="2"/>
    </font>
    <font>
      <b/>
      <sz val="11"/>
      <color indexed="10"/>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Calibri"/>
      <family val="2"/>
    </font>
    <font>
      <sz val="8"/>
      <color theme="0" tint="-0.4999699890613556"/>
      <name val="Calibri"/>
      <family val="2"/>
    </font>
    <font>
      <sz val="10"/>
      <color theme="0" tint="-0.4999699890613556"/>
      <name val="Calibri"/>
      <family val="2"/>
    </font>
    <font>
      <i/>
      <sz val="10"/>
      <color theme="1"/>
      <name val="Calibri"/>
      <family val="2"/>
    </font>
    <font>
      <sz val="8"/>
      <color theme="1"/>
      <name val="Calibri"/>
      <family val="2"/>
    </font>
    <font>
      <b/>
      <sz val="12"/>
      <color theme="1"/>
      <name val="Calibri"/>
      <family val="2"/>
    </font>
    <font>
      <sz val="6"/>
      <color theme="1"/>
      <name val="Arial"/>
      <family val="2"/>
    </font>
    <font>
      <sz val="16"/>
      <color theme="1"/>
      <name val="Calibri"/>
      <family val="2"/>
    </font>
    <font>
      <sz val="14"/>
      <color theme="1"/>
      <name val="Calibri"/>
      <family val="2"/>
    </font>
    <font>
      <sz val="7"/>
      <color theme="0" tint="-0.4999699890613556"/>
      <name val="Calibri"/>
      <family val="2"/>
    </font>
    <font>
      <sz val="7"/>
      <color theme="1"/>
      <name val="Calibri"/>
      <family val="2"/>
    </font>
    <font>
      <sz val="6"/>
      <color theme="0" tint="-0.4999699890613556"/>
      <name val="Calibri"/>
      <family val="2"/>
    </font>
    <font>
      <sz val="6"/>
      <color rgb="FFFF0000"/>
      <name val="Calibri"/>
      <family val="2"/>
    </font>
    <font>
      <i/>
      <sz val="6"/>
      <color rgb="FFFF0000"/>
      <name val="Calibri"/>
      <family val="2"/>
    </font>
    <font>
      <sz val="12"/>
      <color rgb="FFFF0000"/>
      <name val="Calibri"/>
      <family val="2"/>
    </font>
    <font>
      <sz val="8"/>
      <color rgb="FFFF0000"/>
      <name val="Calibri"/>
      <family val="2"/>
    </font>
    <font>
      <sz val="9"/>
      <color theme="1"/>
      <name val="Calibri"/>
      <family val="2"/>
    </font>
    <font>
      <i/>
      <sz val="9"/>
      <color theme="0" tint="-0.4999699890613556"/>
      <name val="Calibri"/>
      <family val="2"/>
    </font>
    <font>
      <i/>
      <sz val="9"/>
      <color theme="1"/>
      <name val="Calibri"/>
      <family val="2"/>
    </font>
    <font>
      <sz val="9"/>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F1F5E7"/>
        <bgColor indexed="64"/>
      </patternFill>
    </fill>
    <fill>
      <patternFill patternType="solid">
        <fgColor rgb="FFFAF1F0"/>
        <bgColor indexed="64"/>
      </patternFill>
    </fill>
    <fill>
      <patternFill patternType="solid">
        <fgColor rgb="FFF8FCC4"/>
        <bgColor indexed="64"/>
      </patternFill>
    </fill>
    <fill>
      <patternFill patternType="solid">
        <fgColor rgb="FFF3F9FB"/>
        <bgColor indexed="64"/>
      </patternFill>
    </fill>
    <fill>
      <patternFill patternType="solid">
        <fgColor rgb="FFF7F5F9"/>
        <bgColor indexed="64"/>
      </patternFill>
    </fill>
    <fill>
      <patternFill patternType="solid">
        <fgColor rgb="FFF6FBFC"/>
        <bgColor indexed="64"/>
      </patternFill>
    </fill>
    <fill>
      <patternFill patternType="solid">
        <fgColor rgb="FFFEF9F4"/>
        <bgColor indexed="64"/>
      </patternFill>
    </fill>
    <fill>
      <patternFill patternType="solid">
        <fgColor rgb="FFF3F7FB"/>
        <bgColor indexed="64"/>
      </patternFill>
    </fill>
    <fill>
      <patternFill patternType="solid">
        <fgColor theme="0" tint="-0.1499900072813034"/>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bottom/>
    </border>
    <border>
      <left/>
      <right style="hair"/>
      <top/>
      <bottom/>
    </border>
    <border>
      <left style="thin"/>
      <right/>
      <top/>
      <bottom style="thin"/>
    </border>
    <border>
      <left/>
      <right/>
      <top/>
      <bottom style="thin"/>
    </border>
    <border>
      <left/>
      <right/>
      <top style="thin"/>
      <bottom style="thin"/>
    </border>
    <border>
      <left style="hair"/>
      <right style="hair"/>
      <top style="thin"/>
      <bottom style="hair"/>
    </border>
    <border>
      <left style="hair"/>
      <right style="thin"/>
      <top style="thin"/>
      <bottom style="hair"/>
    </border>
    <border>
      <left style="thin"/>
      <right/>
      <top style="thin"/>
      <bottom style="thin"/>
    </border>
    <border>
      <left style="hair"/>
      <right style="hair"/>
      <top/>
      <bottom style="hair"/>
    </border>
    <border>
      <left style="thin"/>
      <right/>
      <top style="thin"/>
      <bottom/>
    </border>
    <border>
      <left/>
      <right/>
      <top style="thin"/>
      <bottom/>
    </border>
    <border>
      <left style="thin"/>
      <right style="thin"/>
      <top/>
      <bottom/>
    </border>
    <border>
      <left/>
      <right/>
      <top/>
      <bottom style="hair"/>
    </border>
    <border>
      <left/>
      <right style="thin"/>
      <top/>
      <bottom style="hair"/>
    </border>
    <border>
      <left/>
      <right/>
      <top style="hair"/>
      <bottom/>
    </border>
    <border>
      <left/>
      <right style="thin"/>
      <top style="hair"/>
      <bottom/>
    </border>
    <border>
      <left/>
      <right style="thin"/>
      <top/>
      <bottom/>
    </border>
    <border>
      <left style="thin"/>
      <right/>
      <top style="hair"/>
      <bottom style="hair"/>
    </border>
    <border>
      <left/>
      <right/>
      <top style="hair"/>
      <bottom style="hair"/>
    </border>
    <border>
      <left style="hair"/>
      <right style="hair"/>
      <top style="hair"/>
      <bottom style="hair"/>
    </border>
    <border>
      <left style="hair"/>
      <right style="hair"/>
      <top style="hair"/>
      <bottom style="thin"/>
    </border>
    <border>
      <left/>
      <right style="thin"/>
      <top/>
      <bottom style="thin"/>
    </border>
    <border>
      <left style="hair"/>
      <right style="thin"/>
      <top style="hair"/>
      <bottom style="hair"/>
    </border>
    <border>
      <left style="hair"/>
      <right style="thin"/>
      <top style="hair"/>
      <bottom style="thin"/>
    </border>
    <border>
      <left style="hair"/>
      <right style="thin"/>
      <top style="hair"/>
      <bottom/>
    </border>
    <border>
      <left style="hair"/>
      <right style="thin"/>
      <top/>
      <bottom style="hair"/>
    </border>
    <border>
      <left/>
      <right style="thin"/>
      <top style="thin"/>
      <bottom/>
    </border>
    <border>
      <left/>
      <right style="thin"/>
      <top style="hair"/>
      <bottom style="hair"/>
    </border>
    <border>
      <left style="hair"/>
      <right style="hair"/>
      <top style="hair"/>
      <bottom/>
    </border>
    <border>
      <left style="hair"/>
      <right/>
      <top/>
      <bottom style="hair"/>
    </border>
    <border>
      <left/>
      <right style="hair"/>
      <top/>
      <bottom style="hair"/>
    </border>
    <border>
      <left style="hair"/>
      <right/>
      <top style="hair"/>
      <bottom/>
    </border>
    <border>
      <left/>
      <right style="hair"/>
      <top style="hair"/>
      <bottom/>
    </border>
    <border>
      <left style="thin"/>
      <right/>
      <top/>
      <bottom style="hair"/>
    </border>
    <border>
      <left style="thin"/>
      <right/>
      <top style="hair"/>
      <bottom/>
    </border>
    <border>
      <left/>
      <right style="thin"/>
      <top style="thin"/>
      <bottom style="thin"/>
    </border>
    <border>
      <left style="hair"/>
      <right/>
      <top/>
      <bottom/>
    </border>
    <border>
      <left style="hair"/>
      <right/>
      <top/>
      <bottom style="thin"/>
    </border>
    <border>
      <left/>
      <right style="hair"/>
      <top/>
      <bottom style="thin"/>
    </border>
    <border>
      <left style="thin"/>
      <right/>
      <top style="thin"/>
      <bottom style="hair"/>
    </border>
    <border>
      <left/>
      <right style="hair"/>
      <top style="thin"/>
      <bottom style="hair"/>
    </border>
    <border>
      <left style="hair"/>
      <right/>
      <top style="thin"/>
      <bottom style="hair"/>
    </border>
    <border>
      <left/>
      <right/>
      <top style="thin"/>
      <bottom style="hair"/>
    </border>
    <border>
      <left/>
      <right style="thin"/>
      <top style="thin"/>
      <bottom style="hair"/>
    </border>
    <border>
      <left style="thin"/>
      <right/>
      <top style="double"/>
      <bottom style="double"/>
    </border>
    <border>
      <left/>
      <right/>
      <top style="double"/>
      <bottom style="double"/>
    </border>
    <border>
      <left/>
      <right style="double"/>
      <top style="double"/>
      <bottom style="double"/>
    </border>
    <border>
      <left style="double"/>
      <right/>
      <top style="double"/>
      <bottom style="double"/>
    </border>
    <border>
      <left style="hair"/>
      <right/>
      <top style="dashed"/>
      <bottom/>
    </border>
    <border>
      <left/>
      <right/>
      <top style="dashed"/>
      <bottom/>
    </border>
    <border>
      <left/>
      <right style="hair"/>
      <top style="dashed"/>
      <bottom/>
    </border>
    <border>
      <left style="thin"/>
      <right/>
      <top/>
      <bottom style="dotted"/>
    </border>
    <border>
      <left/>
      <right style="hair"/>
      <top/>
      <bottom style="dotted"/>
    </border>
    <border>
      <left style="hair"/>
      <right/>
      <top>
        <color indexed="63"/>
      </top>
      <bottom style="dashed"/>
    </border>
    <border>
      <left/>
      <right/>
      <top>
        <color indexed="63"/>
      </top>
      <bottom style="dashed"/>
    </border>
    <border>
      <left style="hair"/>
      <right style="thin"/>
      <top/>
      <bottom style="thin"/>
    </border>
    <border>
      <left style="hair"/>
      <right style="thin"/>
      <top/>
      <bottom/>
    </border>
    <border>
      <left/>
      <right style="hair"/>
      <top style="hair"/>
      <bottom style="hair"/>
    </border>
    <border>
      <left>
        <color indexed="63"/>
      </left>
      <right style="hair"/>
      <top>
        <color indexed="63"/>
      </top>
      <bottom style="dashed"/>
    </border>
    <border>
      <left style="hair"/>
      <right/>
      <top style="thin"/>
      <bottom/>
    </border>
    <border>
      <left/>
      <right style="hair"/>
      <top style="thin"/>
      <bottom/>
    </border>
    <border>
      <left style="hair"/>
      <right style="hair"/>
      <top/>
      <bottom style="dashed"/>
    </border>
    <border>
      <left/>
      <right style="slantDashDot"/>
      <top/>
      <bottom/>
    </border>
    <border>
      <left style="slantDashDot"/>
      <right/>
      <top style="slantDashDot"/>
      <bottom/>
    </border>
    <border>
      <left/>
      <right/>
      <top style="slantDashDot"/>
      <bottom/>
    </border>
    <border>
      <left/>
      <right style="slantDashDot"/>
      <top style="slantDashDot"/>
      <bottom/>
    </border>
    <border>
      <left style="slantDashDot"/>
      <right/>
      <top/>
      <bottom/>
    </border>
    <border>
      <left style="slantDashDot"/>
      <right/>
      <top/>
      <bottom style="slantDashDot"/>
    </border>
    <border>
      <left/>
      <right/>
      <top/>
      <bottom style="slantDashDot"/>
    </border>
    <border>
      <left/>
      <right style="slantDashDot"/>
      <top/>
      <bottom style="slantDashDot"/>
    </border>
    <border>
      <left style="hair"/>
      <right/>
      <top style="hair"/>
      <bottom style="hair"/>
    </border>
    <border>
      <left style="hair"/>
      <right style="thin"/>
      <top style="thin"/>
      <bottom/>
    </border>
    <border>
      <left style="hair"/>
      <right style="thin"/>
      <top>
        <color indexed="63"/>
      </top>
      <bottom style="dashed"/>
    </border>
    <border>
      <left style="thin"/>
      <right/>
      <top style="hair"/>
      <bottom style="thin"/>
    </border>
    <border>
      <left/>
      <right/>
      <top style="hair"/>
      <bottom style="thin"/>
    </border>
    <border>
      <left/>
      <right style="hair"/>
      <top style="hair"/>
      <bottom style="thin"/>
    </border>
    <border>
      <left style="hair"/>
      <right/>
      <top style="hair"/>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0" borderId="2" applyNumberFormat="0" applyFill="0" applyAlignment="0" applyProtection="0"/>
    <xf numFmtId="0" fontId="0" fillId="27" borderId="3" applyNumberFormat="0" applyFont="0" applyAlignment="0" applyProtection="0"/>
    <xf numFmtId="0" fontId="67" fillId="28" borderId="1" applyNumberFormat="0" applyAlignment="0" applyProtection="0"/>
    <xf numFmtId="0" fontId="68"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30" borderId="0" applyNumberFormat="0" applyBorder="0" applyAlignment="0" applyProtection="0"/>
    <xf numFmtId="9" fontId="0" fillId="0" borderId="0" applyFont="0" applyFill="0" applyBorder="0" applyAlignment="0" applyProtection="0"/>
    <xf numFmtId="0" fontId="70" fillId="31" borderId="0" applyNumberFormat="0" applyBorder="0" applyAlignment="0" applyProtection="0"/>
    <xf numFmtId="0" fontId="71" fillId="26" borderId="4"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2" borderId="9" applyNumberFormat="0" applyAlignment="0" applyProtection="0"/>
  </cellStyleXfs>
  <cellXfs count="529">
    <xf numFmtId="0" fontId="0" fillId="0" borderId="0" xfId="0" applyFont="1"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0" xfId="0" applyFont="1" applyFill="1" applyAlignment="1">
      <alignment vertical="center"/>
    </xf>
    <xf numFmtId="0" fontId="3" fillId="0" borderId="0" xfId="0" applyFont="1" applyAlignment="1">
      <alignment vertical="center"/>
    </xf>
    <xf numFmtId="0" fontId="3" fillId="0" borderId="0" xfId="0" applyFont="1" applyFill="1" applyAlignment="1">
      <alignment vertical="center"/>
    </xf>
    <xf numFmtId="0" fontId="41" fillId="0" borderId="0" xfId="0" applyFont="1" applyAlignment="1">
      <alignment vertical="center"/>
    </xf>
    <xf numFmtId="0" fontId="79" fillId="0" borderId="0" xfId="0" applyFont="1" applyAlignment="1">
      <alignment/>
    </xf>
    <xf numFmtId="0" fontId="79" fillId="0" borderId="0" xfId="0" applyFont="1" applyAlignment="1">
      <alignment vertical="center"/>
    </xf>
    <xf numFmtId="0" fontId="41" fillId="0" borderId="0" xfId="0" applyFont="1" applyBorder="1" applyAlignment="1">
      <alignment vertical="center"/>
    </xf>
    <xf numFmtId="0" fontId="2" fillId="33" borderId="0" xfId="0" applyFont="1" applyFill="1" applyAlignment="1">
      <alignment vertical="center"/>
    </xf>
    <xf numFmtId="0" fontId="2" fillId="0" borderId="0" xfId="0" applyFont="1" applyFill="1" applyBorder="1" applyAlignment="1">
      <alignment vertical="center"/>
    </xf>
    <xf numFmtId="0" fontId="0" fillId="33" borderId="0" xfId="0" applyFill="1" applyAlignment="1">
      <alignment/>
    </xf>
    <xf numFmtId="0" fontId="80" fillId="33" borderId="0" xfId="0" applyFont="1" applyFill="1" applyAlignment="1">
      <alignment horizontal="left" vertical="center"/>
    </xf>
    <xf numFmtId="0" fontId="3" fillId="33" borderId="0" xfId="0" applyFont="1" applyFill="1" applyBorder="1" applyAlignment="1">
      <alignment horizontal="left" vertical="center"/>
    </xf>
    <xf numFmtId="0" fontId="0" fillId="33" borderId="0" xfId="0" applyFont="1" applyFill="1" applyBorder="1" applyAlignment="1">
      <alignment horizontal="left" vertical="center"/>
    </xf>
    <xf numFmtId="0" fontId="9" fillId="33" borderId="0" xfId="0" applyFont="1" applyFill="1" applyBorder="1" applyAlignment="1">
      <alignment horizontal="left" vertical="center"/>
    </xf>
    <xf numFmtId="0" fontId="41" fillId="33" borderId="0" xfId="0" applyFont="1" applyFill="1" applyBorder="1" applyAlignment="1">
      <alignment horizontal="left" vertical="center" wrapText="1"/>
    </xf>
    <xf numFmtId="0" fontId="41" fillId="33" borderId="0"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41" fillId="0" borderId="0" xfId="0" applyFont="1" applyFill="1" applyBorder="1" applyAlignment="1">
      <alignment horizontal="right" vertical="center"/>
    </xf>
    <xf numFmtId="0" fontId="0" fillId="0" borderId="0" xfId="0" applyFill="1" applyAlignment="1">
      <alignment/>
    </xf>
    <xf numFmtId="0" fontId="79" fillId="0" borderId="0" xfId="0" applyFont="1" applyFill="1" applyAlignment="1">
      <alignment vertical="center"/>
    </xf>
    <xf numFmtId="0" fontId="79" fillId="0" borderId="0" xfId="0" applyFont="1" applyFill="1" applyAlignment="1">
      <alignment/>
    </xf>
    <xf numFmtId="0" fontId="3" fillId="0" borderId="0" xfId="0" applyFont="1" applyFill="1" applyAlignment="1">
      <alignment/>
    </xf>
    <xf numFmtId="0" fontId="3" fillId="0" borderId="0" xfId="0" applyFont="1" applyAlignment="1">
      <alignment/>
    </xf>
    <xf numFmtId="0" fontId="41" fillId="0" borderId="0" xfId="0" applyFont="1" applyFill="1" applyBorder="1" applyAlignment="1">
      <alignment vertical="center"/>
    </xf>
    <xf numFmtId="0" fontId="41" fillId="0" borderId="0" xfId="0" applyFont="1" applyFill="1" applyAlignment="1">
      <alignment vertical="center"/>
    </xf>
    <xf numFmtId="0" fontId="81" fillId="33" borderId="0" xfId="0" applyFont="1" applyFill="1" applyBorder="1" applyAlignment="1">
      <alignment horizontal="center" vertical="center"/>
    </xf>
    <xf numFmtId="0" fontId="80" fillId="33" borderId="0" xfId="0" applyFont="1" applyFill="1" applyBorder="1" applyAlignment="1">
      <alignment horizontal="center" vertical="center"/>
    </xf>
    <xf numFmtId="0" fontId="2" fillId="33" borderId="0" xfId="0" applyFont="1" applyFill="1" applyAlignment="1">
      <alignment horizontal="center" vertical="center"/>
    </xf>
    <xf numFmtId="0" fontId="2" fillId="33" borderId="0" xfId="0" applyFont="1" applyFill="1" applyBorder="1" applyAlignment="1">
      <alignment horizontal="center" vertical="center"/>
    </xf>
    <xf numFmtId="0" fontId="3" fillId="33" borderId="0" xfId="0" applyFont="1" applyFill="1" applyBorder="1" applyAlignment="1">
      <alignment horizontal="center"/>
    </xf>
    <xf numFmtId="0" fontId="80" fillId="33" borderId="0" xfId="0" applyFont="1" applyFill="1" applyBorder="1" applyAlignment="1">
      <alignment horizontal="center" vertical="center"/>
    </xf>
    <xf numFmtId="0" fontId="3" fillId="33" borderId="0" xfId="0" applyFont="1" applyFill="1" applyBorder="1" applyAlignment="1">
      <alignment horizontal="center"/>
    </xf>
    <xf numFmtId="0" fontId="2" fillId="33" borderId="10" xfId="0" applyFont="1" applyFill="1" applyBorder="1" applyAlignment="1">
      <alignment horizontal="center" vertical="center"/>
    </xf>
    <xf numFmtId="0" fontId="82" fillId="0" borderId="0" xfId="0" applyFont="1" applyFill="1" applyAlignment="1">
      <alignment/>
    </xf>
    <xf numFmtId="0" fontId="82" fillId="0" borderId="0" xfId="0" applyFont="1" applyAlignment="1">
      <alignment/>
    </xf>
    <xf numFmtId="0" fontId="0" fillId="0" borderId="0" xfId="0" applyBorder="1" applyAlignment="1">
      <alignment/>
    </xf>
    <xf numFmtId="0" fontId="80" fillId="33" borderId="0" xfId="0" applyFont="1" applyFill="1" applyBorder="1" applyAlignment="1">
      <alignment horizontal="center" vertical="center"/>
    </xf>
    <xf numFmtId="0" fontId="3" fillId="33" borderId="0" xfId="0" applyFont="1" applyFill="1" applyBorder="1" applyAlignment="1">
      <alignment horizontal="center"/>
    </xf>
    <xf numFmtId="0" fontId="3" fillId="7" borderId="11" xfId="0" applyFont="1" applyFill="1" applyBorder="1" applyAlignment="1">
      <alignment horizontal="left" vertical="center"/>
    </xf>
    <xf numFmtId="0" fontId="3" fillId="7" borderId="0" xfId="0" applyFont="1" applyFill="1" applyBorder="1" applyAlignment="1">
      <alignment horizontal="left" vertical="center"/>
    </xf>
    <xf numFmtId="0" fontId="3" fillId="7" borderId="12" xfId="0" applyFont="1" applyFill="1" applyBorder="1" applyAlignment="1">
      <alignment horizontal="left" vertical="center"/>
    </xf>
    <xf numFmtId="0" fontId="3" fillId="6" borderId="11" xfId="0" applyFont="1" applyFill="1" applyBorder="1" applyAlignment="1">
      <alignment vertical="center"/>
    </xf>
    <xf numFmtId="0" fontId="0" fillId="6" borderId="0" xfId="0" applyFill="1" applyBorder="1" applyAlignment="1">
      <alignment vertical="center"/>
    </xf>
    <xf numFmtId="0" fontId="3" fillId="6" borderId="13" xfId="0" applyFont="1" applyFill="1" applyBorder="1" applyAlignment="1">
      <alignment horizontal="left" vertical="center"/>
    </xf>
    <xf numFmtId="0" fontId="2" fillId="34" borderId="10" xfId="0" applyFont="1" applyFill="1" applyBorder="1" applyAlignment="1">
      <alignment horizontal="center" vertical="center"/>
    </xf>
    <xf numFmtId="0" fontId="2" fillId="34" borderId="10" xfId="0" applyFont="1" applyFill="1" applyBorder="1" applyAlignment="1" applyProtection="1">
      <alignment horizontal="center" vertical="center"/>
      <protection locked="0"/>
    </xf>
    <xf numFmtId="0" fontId="10" fillId="34" borderId="14" xfId="0" applyFont="1" applyFill="1" applyBorder="1" applyAlignment="1" applyProtection="1">
      <alignment horizontal="center" vertical="center" wrapText="1"/>
      <protection locked="0"/>
    </xf>
    <xf numFmtId="0" fontId="10" fillId="34" borderId="15" xfId="0" applyFont="1" applyFill="1" applyBorder="1" applyAlignment="1" applyProtection="1">
      <alignment horizontal="center" vertical="center" wrapText="1"/>
      <protection locked="0"/>
    </xf>
    <xf numFmtId="0" fontId="10" fillId="35" borderId="15" xfId="0" applyFont="1" applyFill="1" applyBorder="1" applyAlignment="1" applyProtection="1">
      <alignment horizontal="center" vertical="center" wrapText="1"/>
      <protection locked="0"/>
    </xf>
    <xf numFmtId="0" fontId="83" fillId="2" borderId="16" xfId="0" applyFont="1" applyFill="1" applyBorder="1" applyAlignment="1">
      <alignment horizontal="center" vertical="center"/>
    </xf>
    <xf numFmtId="0" fontId="83" fillId="2" borderId="17" xfId="0" applyFont="1" applyFill="1" applyBorder="1" applyAlignment="1">
      <alignment horizontal="center" vertical="center"/>
    </xf>
    <xf numFmtId="0" fontId="84" fillId="2" borderId="18" xfId="0" applyFont="1" applyFill="1" applyBorder="1" applyAlignment="1">
      <alignment vertical="center"/>
    </xf>
    <xf numFmtId="0" fontId="84" fillId="2" borderId="15" xfId="0" applyFont="1" applyFill="1" applyBorder="1" applyAlignment="1">
      <alignment vertical="center"/>
    </xf>
    <xf numFmtId="0" fontId="83" fillId="5" borderId="16" xfId="0" applyFont="1" applyFill="1" applyBorder="1" applyAlignment="1">
      <alignment horizontal="center" vertical="center"/>
    </xf>
    <xf numFmtId="0" fontId="83" fillId="5" borderId="17" xfId="0" applyFont="1" applyFill="1" applyBorder="1" applyAlignment="1">
      <alignment horizontal="center" vertical="center"/>
    </xf>
    <xf numFmtId="0" fontId="84" fillId="5" borderId="18" xfId="0" applyFont="1" applyFill="1" applyBorder="1" applyAlignment="1">
      <alignment vertical="center"/>
    </xf>
    <xf numFmtId="0" fontId="84" fillId="5" borderId="15" xfId="0" applyFont="1" applyFill="1" applyBorder="1" applyAlignment="1">
      <alignment vertical="center"/>
    </xf>
    <xf numFmtId="0" fontId="83" fillId="7" borderId="19" xfId="0" applyFont="1" applyFill="1" applyBorder="1" applyAlignment="1">
      <alignment horizontal="center" vertical="center"/>
    </xf>
    <xf numFmtId="0" fontId="83" fillId="7" borderId="17" xfId="0" applyFont="1" applyFill="1" applyBorder="1" applyAlignment="1">
      <alignment horizontal="center" vertical="center"/>
    </xf>
    <xf numFmtId="0" fontId="84" fillId="7" borderId="18" xfId="0" applyFont="1" applyFill="1" applyBorder="1" applyAlignment="1">
      <alignment vertical="center"/>
    </xf>
    <xf numFmtId="0" fontId="84" fillId="7" borderId="15" xfId="0" applyFont="1" applyFill="1" applyBorder="1" applyAlignment="1">
      <alignment vertical="center"/>
    </xf>
    <xf numFmtId="0" fontId="84" fillId="6" borderId="18" xfId="0" applyFont="1" applyFill="1" applyBorder="1" applyAlignment="1">
      <alignment vertical="center"/>
    </xf>
    <xf numFmtId="0" fontId="84" fillId="6" borderId="15" xfId="0" applyFont="1" applyFill="1" applyBorder="1" applyAlignment="1">
      <alignment vertical="center"/>
    </xf>
    <xf numFmtId="0" fontId="83" fillId="0" borderId="0" xfId="0" applyFont="1" applyAlignment="1">
      <alignment horizontal="right" vertical="center"/>
    </xf>
    <xf numFmtId="0" fontId="41" fillId="35" borderId="15" xfId="0" applyFont="1" applyFill="1" applyBorder="1" applyAlignment="1">
      <alignment horizontal="left" vertical="center" wrapText="1"/>
    </xf>
    <xf numFmtId="0" fontId="41" fillId="34" borderId="15" xfId="0" applyFont="1" applyFill="1" applyBorder="1" applyAlignment="1">
      <alignment horizontal="left" vertical="center" wrapText="1"/>
    </xf>
    <xf numFmtId="0" fontId="41" fillId="33" borderId="15" xfId="0" applyFont="1" applyFill="1" applyBorder="1" applyAlignment="1">
      <alignment horizontal="left" vertical="center" wrapText="1"/>
    </xf>
    <xf numFmtId="0" fontId="10" fillId="33" borderId="15" xfId="0" applyFont="1" applyFill="1" applyBorder="1" applyAlignment="1" applyProtection="1">
      <alignment horizontal="center" vertical="center" wrapText="1"/>
      <protection locked="0"/>
    </xf>
    <xf numFmtId="0" fontId="9" fillId="36" borderId="20" xfId="0" applyFont="1" applyFill="1" applyBorder="1" applyAlignment="1" applyProtection="1">
      <alignment vertical="center"/>
      <protection locked="0"/>
    </xf>
    <xf numFmtId="0" fontId="9" fillId="36" borderId="21" xfId="0" applyFont="1" applyFill="1" applyBorder="1" applyAlignment="1">
      <alignment horizontal="left" vertical="center"/>
    </xf>
    <xf numFmtId="0" fontId="9" fillId="36" borderId="21" xfId="0" applyFont="1" applyFill="1" applyBorder="1" applyAlignment="1" applyProtection="1">
      <alignment horizontal="left" vertical="center"/>
      <protection locked="0"/>
    </xf>
    <xf numFmtId="0" fontId="2" fillId="36" borderId="21" xfId="0" applyFont="1" applyFill="1" applyBorder="1" applyAlignment="1">
      <alignment horizontal="left" vertical="center"/>
    </xf>
    <xf numFmtId="0" fontId="2" fillId="36" borderId="21" xfId="0" applyFont="1" applyFill="1" applyBorder="1" applyAlignment="1">
      <alignment horizontal="right" vertical="center"/>
    </xf>
    <xf numFmtId="0" fontId="9" fillId="36" borderId="21" xfId="0" applyFont="1" applyFill="1" applyBorder="1" applyAlignment="1" applyProtection="1">
      <alignment vertical="center"/>
      <protection locked="0"/>
    </xf>
    <xf numFmtId="0" fontId="2" fillId="36" borderId="21" xfId="0" applyFont="1" applyFill="1" applyBorder="1" applyAlignment="1">
      <alignment vertical="center"/>
    </xf>
    <xf numFmtId="0" fontId="2" fillId="36" borderId="0" xfId="0" applyFont="1" applyFill="1" applyBorder="1" applyAlignment="1">
      <alignment vertical="center"/>
    </xf>
    <xf numFmtId="0" fontId="2" fillId="36" borderId="0" xfId="0" applyFont="1" applyFill="1" applyBorder="1" applyAlignment="1">
      <alignment horizontal="right" vertical="center"/>
    </xf>
    <xf numFmtId="49" fontId="44" fillId="36" borderId="22" xfId="0" applyNumberFormat="1" applyFont="1" applyFill="1" applyBorder="1" applyAlignment="1" applyProtection="1">
      <alignment horizontal="center" vertical="center"/>
      <protection locked="0"/>
    </xf>
    <xf numFmtId="49" fontId="44" fillId="36" borderId="11" xfId="0" applyNumberFormat="1" applyFont="1" applyFill="1" applyBorder="1" applyAlignment="1" applyProtection="1">
      <alignment horizontal="center" vertical="center"/>
      <protection locked="0"/>
    </xf>
    <xf numFmtId="49" fontId="2" fillId="36" borderId="23" xfId="0" applyNumberFormat="1" applyFont="1" applyFill="1" applyBorder="1" applyAlignment="1" applyProtection="1">
      <alignment horizontal="right" vertical="center"/>
      <protection locked="0"/>
    </xf>
    <xf numFmtId="49" fontId="2" fillId="36" borderId="23" xfId="0" applyNumberFormat="1" applyFont="1" applyFill="1" applyBorder="1" applyAlignment="1" applyProtection="1">
      <alignment horizontal="left" vertical="center"/>
      <protection locked="0"/>
    </xf>
    <xf numFmtId="49" fontId="44" fillId="36" borderId="24" xfId="0" applyNumberFormat="1" applyFont="1" applyFill="1" applyBorder="1" applyAlignment="1" applyProtection="1">
      <alignment horizontal="center"/>
      <protection locked="0"/>
    </xf>
    <xf numFmtId="0" fontId="9" fillId="36" borderId="11" xfId="0" applyFont="1" applyFill="1" applyBorder="1" applyAlignment="1" applyProtection="1">
      <alignment horizontal="left" vertical="center"/>
      <protection locked="0"/>
    </xf>
    <xf numFmtId="0" fontId="2" fillId="36" borderId="25" xfId="0" applyFont="1" applyFill="1" applyBorder="1" applyAlignment="1">
      <alignment vertical="center"/>
    </xf>
    <xf numFmtId="0" fontId="2" fillId="36" borderId="26" xfId="0" applyFont="1" applyFill="1" applyBorder="1" applyAlignment="1">
      <alignment vertical="center"/>
    </xf>
    <xf numFmtId="0" fontId="2" fillId="36" borderId="0" xfId="0" applyFont="1" applyFill="1" applyBorder="1" applyAlignment="1">
      <alignment horizontal="center" vertical="center"/>
    </xf>
    <xf numFmtId="0" fontId="2" fillId="36" borderId="27" xfId="0" applyFont="1" applyFill="1" applyBorder="1" applyAlignment="1">
      <alignment vertical="center"/>
    </xf>
    <xf numFmtId="0" fontId="2" fillId="36" borderId="23" xfId="0" applyFont="1" applyFill="1" applyBorder="1" applyAlignment="1">
      <alignment vertical="center"/>
    </xf>
    <xf numFmtId="0" fontId="2" fillId="36" borderId="24" xfId="0" applyFont="1" applyFill="1" applyBorder="1" applyAlignment="1">
      <alignment vertical="center"/>
    </xf>
    <xf numFmtId="0" fontId="9" fillId="36" borderId="28" xfId="0" applyFont="1" applyFill="1" applyBorder="1" applyAlignment="1" applyProtection="1">
      <alignment vertical="center"/>
      <protection locked="0"/>
    </xf>
    <xf numFmtId="0" fontId="2" fillId="36" borderId="29" xfId="0" applyFont="1" applyFill="1" applyBorder="1" applyAlignment="1">
      <alignment horizontal="left" vertical="center"/>
    </xf>
    <xf numFmtId="0" fontId="2" fillId="36" borderId="29" xfId="0" applyFont="1" applyFill="1" applyBorder="1" applyAlignment="1">
      <alignment vertical="center"/>
    </xf>
    <xf numFmtId="0" fontId="45" fillId="33" borderId="21" xfId="0" applyFont="1" applyFill="1" applyBorder="1" applyAlignment="1">
      <alignment vertical="center"/>
    </xf>
    <xf numFmtId="0" fontId="79" fillId="37" borderId="16" xfId="0" applyFont="1" applyFill="1" applyBorder="1" applyAlignment="1" applyProtection="1">
      <alignment horizontal="center" vertical="center"/>
      <protection locked="0"/>
    </xf>
    <xf numFmtId="0" fontId="79" fillId="37" borderId="30" xfId="0" applyFont="1" applyFill="1" applyBorder="1" applyAlignment="1" applyProtection="1">
      <alignment horizontal="center" vertical="center"/>
      <protection locked="0"/>
    </xf>
    <xf numFmtId="0" fontId="79" fillId="37" borderId="31" xfId="0" applyFont="1" applyFill="1" applyBorder="1" applyAlignment="1" applyProtection="1">
      <alignment horizontal="center" vertical="center"/>
      <protection locked="0"/>
    </xf>
    <xf numFmtId="0" fontId="9" fillId="6" borderId="0" xfId="0" applyFont="1" applyFill="1" applyBorder="1" applyAlignment="1" applyProtection="1">
      <alignment horizontal="center" vertical="center"/>
      <protection locked="0"/>
    </xf>
    <xf numFmtId="0" fontId="9" fillId="6" borderId="27" xfId="0" applyFont="1" applyFill="1" applyBorder="1" applyAlignment="1" applyProtection="1">
      <alignment horizontal="center" vertical="center"/>
      <protection locked="0"/>
    </xf>
    <xf numFmtId="0" fontId="3" fillId="6" borderId="11" xfId="0" applyFont="1" applyFill="1" applyBorder="1" applyAlignment="1">
      <alignment horizontal="left" vertical="center"/>
    </xf>
    <xf numFmtId="0" fontId="3" fillId="6" borderId="0" xfId="0" applyFont="1" applyFill="1" applyBorder="1" applyAlignment="1">
      <alignment horizontal="left" vertical="center"/>
    </xf>
    <xf numFmtId="0" fontId="0" fillId="6" borderId="0" xfId="0" applyFill="1" applyBorder="1" applyAlignment="1">
      <alignment horizontal="left" vertical="center"/>
    </xf>
    <xf numFmtId="0" fontId="9" fillId="6" borderId="14" xfId="0" applyFont="1" applyFill="1" applyBorder="1" applyAlignment="1" applyProtection="1">
      <alignment horizontal="center" vertical="center"/>
      <protection locked="0"/>
    </xf>
    <xf numFmtId="0" fontId="0" fillId="6" borderId="0" xfId="0" applyFill="1" applyBorder="1" applyAlignment="1" applyProtection="1">
      <alignment horizontal="left" vertical="center"/>
      <protection locked="0"/>
    </xf>
    <xf numFmtId="0" fontId="9" fillId="6" borderId="32" xfId="0" applyFont="1" applyFill="1" applyBorder="1" applyAlignment="1" applyProtection="1">
      <alignment horizontal="center" vertical="center"/>
      <protection locked="0"/>
    </xf>
    <xf numFmtId="0" fontId="85" fillId="33" borderId="0" xfId="0" applyFont="1" applyFill="1" applyBorder="1" applyAlignment="1">
      <alignment vertical="top" wrapText="1"/>
    </xf>
    <xf numFmtId="0" fontId="86" fillId="33" borderId="0" xfId="0" applyFont="1" applyFill="1" applyBorder="1" applyAlignment="1">
      <alignment horizontal="right" vertical="center"/>
    </xf>
    <xf numFmtId="172" fontId="87" fillId="33" borderId="0" xfId="0" applyNumberFormat="1" applyFont="1" applyFill="1" applyBorder="1" applyAlignment="1">
      <alignment horizontal="center" vertical="center" shrinkToFit="1"/>
    </xf>
    <xf numFmtId="172" fontId="79" fillId="37" borderId="17" xfId="0" applyNumberFormat="1" applyFont="1" applyFill="1" applyBorder="1" applyAlignment="1">
      <alignment horizontal="center" vertical="center" shrinkToFit="1"/>
    </xf>
    <xf numFmtId="172" fontId="79" fillId="37" borderId="33" xfId="0" applyNumberFormat="1" applyFont="1" applyFill="1" applyBorder="1" applyAlignment="1">
      <alignment horizontal="center" vertical="center" shrinkToFit="1"/>
    </xf>
    <xf numFmtId="172" fontId="79" fillId="37" borderId="34" xfId="0" applyNumberFormat="1" applyFont="1" applyFill="1" applyBorder="1" applyAlignment="1">
      <alignment horizontal="center" vertical="center" shrinkToFit="1"/>
    </xf>
    <xf numFmtId="0" fontId="3" fillId="6" borderId="11" xfId="0" applyFont="1" applyFill="1" applyBorder="1" applyAlignment="1">
      <alignment horizontal="left" vertical="center"/>
    </xf>
    <xf numFmtId="0" fontId="3" fillId="6" borderId="0" xfId="0" applyFont="1" applyFill="1" applyBorder="1" applyAlignment="1">
      <alignment horizontal="left" vertical="center"/>
    </xf>
    <xf numFmtId="0" fontId="9" fillId="6" borderId="11" xfId="0" applyFont="1" applyFill="1" applyBorder="1" applyAlignment="1" applyProtection="1">
      <alignment horizontal="center" vertical="center"/>
      <protection locked="0"/>
    </xf>
    <xf numFmtId="0" fontId="3" fillId="6" borderId="0" xfId="0" applyFont="1" applyFill="1" applyBorder="1" applyAlignment="1">
      <alignment vertical="center"/>
    </xf>
    <xf numFmtId="0" fontId="3" fillId="6" borderId="27" xfId="0" applyFont="1" applyFill="1" applyBorder="1" applyAlignment="1">
      <alignment vertical="center"/>
    </xf>
    <xf numFmtId="0" fontId="48" fillId="6" borderId="0" xfId="0" applyFont="1" applyFill="1" applyBorder="1" applyAlignment="1">
      <alignment vertical="center"/>
    </xf>
    <xf numFmtId="0" fontId="48" fillId="6" borderId="27" xfId="0" applyFont="1" applyFill="1" applyBorder="1" applyAlignment="1">
      <alignment vertical="center"/>
    </xf>
    <xf numFmtId="0" fontId="3" fillId="6" borderId="14" xfId="0" applyFont="1" applyFill="1" applyBorder="1" applyAlignment="1">
      <alignment horizontal="left" vertical="center"/>
    </xf>
    <xf numFmtId="0" fontId="2" fillId="36" borderId="0" xfId="0" applyFont="1" applyFill="1" applyBorder="1" applyAlignment="1">
      <alignment horizontal="left" vertical="center"/>
    </xf>
    <xf numFmtId="0" fontId="5" fillId="2" borderId="16" xfId="0" applyFont="1" applyFill="1" applyBorder="1" applyAlignment="1">
      <alignment horizontal="center" vertical="center"/>
    </xf>
    <xf numFmtId="0" fontId="85" fillId="33" borderId="0" xfId="0" applyFont="1" applyFill="1" applyBorder="1" applyAlignment="1">
      <alignment horizontal="left" vertical="top" wrapText="1"/>
    </xf>
    <xf numFmtId="0" fontId="60" fillId="33" borderId="14" xfId="0" applyFont="1" applyFill="1" applyBorder="1" applyAlignment="1">
      <alignment horizontal="right" vertical="center"/>
    </xf>
    <xf numFmtId="172" fontId="79" fillId="38" borderId="35" xfId="0" applyNumberFormat="1" applyFont="1" applyFill="1" applyBorder="1" applyAlignment="1">
      <alignment horizontal="center" vertical="center" shrinkToFit="1"/>
    </xf>
    <xf numFmtId="172" fontId="79" fillId="38" borderId="36" xfId="0" applyNumberFormat="1" applyFont="1" applyFill="1" applyBorder="1" applyAlignment="1">
      <alignment horizontal="center" vertical="center" shrinkToFit="1"/>
    </xf>
    <xf numFmtId="0" fontId="48" fillId="6" borderId="20" xfId="0" applyFont="1" applyFill="1" applyBorder="1" applyAlignment="1">
      <alignment horizontal="center" vertical="center"/>
    </xf>
    <xf numFmtId="0" fontId="48" fillId="6" borderId="21" xfId="0" applyFont="1" applyFill="1" applyBorder="1" applyAlignment="1">
      <alignment horizontal="center" vertical="center"/>
    </xf>
    <xf numFmtId="0" fontId="48" fillId="6" borderId="37" xfId="0" applyFont="1" applyFill="1" applyBorder="1" applyAlignment="1">
      <alignment horizontal="center" vertical="center"/>
    </xf>
    <xf numFmtId="0" fontId="3" fillId="39" borderId="23" xfId="0" applyFont="1" applyFill="1" applyBorder="1" applyAlignment="1" applyProtection="1">
      <alignment horizontal="center" vertical="center" shrinkToFit="1"/>
      <protection locked="0"/>
    </xf>
    <xf numFmtId="0" fontId="3" fillId="39" borderId="24" xfId="0" applyFont="1" applyFill="1" applyBorder="1" applyAlignment="1" applyProtection="1">
      <alignment horizontal="center" vertical="center" shrinkToFit="1"/>
      <protection locked="0"/>
    </xf>
    <xf numFmtId="0" fontId="0" fillId="39" borderId="29" xfId="0" applyFill="1" applyBorder="1" applyAlignment="1" applyProtection="1">
      <alignment horizontal="center" vertical="center" shrinkToFit="1"/>
      <protection locked="0"/>
    </xf>
    <xf numFmtId="0" fontId="0" fillId="39" borderId="38" xfId="0" applyFill="1" applyBorder="1" applyAlignment="1" applyProtection="1">
      <alignment horizontal="center" vertical="center" shrinkToFit="1"/>
      <protection locked="0"/>
    </xf>
    <xf numFmtId="0" fontId="0" fillId="39" borderId="14" xfId="0" applyFill="1" applyBorder="1" applyAlignment="1" applyProtection="1">
      <alignment horizontal="center" vertical="center" shrinkToFit="1"/>
      <protection locked="0"/>
    </xf>
    <xf numFmtId="0" fontId="0" fillId="39" borderId="32" xfId="0" applyFill="1" applyBorder="1" applyAlignment="1" applyProtection="1">
      <alignment horizontal="center" vertical="center" shrinkToFit="1"/>
      <protection locked="0"/>
    </xf>
    <xf numFmtId="0" fontId="81" fillId="33" borderId="0" xfId="0" applyFont="1" applyFill="1" applyBorder="1" applyAlignment="1">
      <alignment horizontal="left" vertical="top"/>
    </xf>
    <xf numFmtId="0" fontId="81" fillId="33" borderId="12" xfId="0" applyFont="1" applyFill="1" applyBorder="1" applyAlignment="1">
      <alignment horizontal="left" vertical="top"/>
    </xf>
    <xf numFmtId="0" fontId="81" fillId="0" borderId="30" xfId="0" applyFont="1" applyFill="1" applyBorder="1" applyAlignment="1">
      <alignment horizontal="center" vertical="center"/>
    </xf>
    <xf numFmtId="0" fontId="79" fillId="40" borderId="39" xfId="0" applyFont="1" applyFill="1" applyBorder="1" applyAlignment="1">
      <alignment horizontal="center" vertical="center"/>
    </xf>
    <xf numFmtId="0" fontId="79" fillId="40" borderId="19" xfId="0" applyFont="1" applyFill="1" applyBorder="1" applyAlignment="1">
      <alignment horizontal="center" vertical="center"/>
    </xf>
    <xf numFmtId="0" fontId="81" fillId="40" borderId="40" xfId="0" applyFont="1" applyFill="1" applyBorder="1" applyAlignment="1">
      <alignment horizontal="left" vertical="center"/>
    </xf>
    <xf numFmtId="0" fontId="81" fillId="40" borderId="23" xfId="0" applyFont="1" applyFill="1" applyBorder="1" applyAlignment="1">
      <alignment horizontal="left" vertical="center"/>
    </xf>
    <xf numFmtId="0" fontId="81" fillId="40" borderId="41" xfId="0" applyFont="1" applyFill="1" applyBorder="1" applyAlignment="1">
      <alignment horizontal="left" vertical="center"/>
    </xf>
    <xf numFmtId="172" fontId="79" fillId="40" borderId="42" xfId="0" applyNumberFormat="1" applyFont="1" applyFill="1" applyBorder="1" applyAlignment="1">
      <alignment horizontal="center" vertical="center"/>
    </xf>
    <xf numFmtId="172" fontId="79" fillId="40" borderId="43" xfId="0" applyNumberFormat="1" applyFont="1" applyFill="1" applyBorder="1" applyAlignment="1">
      <alignment horizontal="center" vertical="center"/>
    </xf>
    <xf numFmtId="172" fontId="79" fillId="40" borderId="40" xfId="0" applyNumberFormat="1" applyFont="1" applyFill="1" applyBorder="1" applyAlignment="1">
      <alignment horizontal="center" vertical="center"/>
    </xf>
    <xf numFmtId="172" fontId="79" fillId="40" borderId="41" xfId="0" applyNumberFormat="1" applyFont="1" applyFill="1" applyBorder="1" applyAlignment="1">
      <alignment horizontal="center" vertical="center"/>
    </xf>
    <xf numFmtId="0" fontId="79" fillId="40" borderId="39" xfId="0" applyFont="1" applyFill="1" applyBorder="1" applyAlignment="1" applyProtection="1">
      <alignment horizontal="center" vertical="center"/>
      <protection locked="0"/>
    </xf>
    <xf numFmtId="0" fontId="79" fillId="40" borderId="19" xfId="0" applyFont="1" applyFill="1" applyBorder="1" applyAlignment="1" applyProtection="1">
      <alignment horizontal="center" vertical="center"/>
      <protection locked="0"/>
    </xf>
    <xf numFmtId="172" fontId="79" fillId="40" borderId="35" xfId="0" applyNumberFormat="1" applyFont="1" applyFill="1" applyBorder="1" applyAlignment="1">
      <alignment horizontal="center" vertical="center" shrinkToFit="1"/>
    </xf>
    <xf numFmtId="172" fontId="79" fillId="40" borderId="36" xfId="0" applyNumberFormat="1" applyFont="1" applyFill="1" applyBorder="1" applyAlignment="1">
      <alignment horizontal="center" vertical="center" shrinkToFit="1"/>
    </xf>
    <xf numFmtId="0" fontId="79" fillId="38" borderId="30" xfId="0" applyFont="1" applyFill="1" applyBorder="1" applyAlignment="1" applyProtection="1">
      <alignment horizontal="center" vertical="center"/>
      <protection locked="0"/>
    </xf>
    <xf numFmtId="0" fontId="45" fillId="36" borderId="11" xfId="0" applyFont="1" applyFill="1" applyBorder="1" applyAlignment="1">
      <alignment horizontal="left" vertical="center"/>
    </xf>
    <xf numFmtId="0" fontId="45" fillId="36" borderId="0" xfId="0" applyFont="1" applyFill="1" applyBorder="1" applyAlignment="1">
      <alignment horizontal="left" vertical="center"/>
    </xf>
    <xf numFmtId="0" fontId="45" fillId="36" borderId="27" xfId="0" applyFont="1" applyFill="1" applyBorder="1" applyAlignment="1">
      <alignment horizontal="left" vertical="center"/>
    </xf>
    <xf numFmtId="0" fontId="88" fillId="36" borderId="11" xfId="0" applyFont="1" applyFill="1" applyBorder="1" applyAlignment="1">
      <alignment horizontal="left" vertical="center"/>
    </xf>
    <xf numFmtId="0" fontId="88" fillId="36" borderId="0" xfId="0" applyFont="1" applyFill="1" applyBorder="1" applyAlignment="1">
      <alignment horizontal="left" vertical="center"/>
    </xf>
    <xf numFmtId="0" fontId="88" fillId="36" borderId="27" xfId="0" applyFont="1" applyFill="1" applyBorder="1" applyAlignment="1">
      <alignment horizontal="left" vertical="center"/>
    </xf>
    <xf numFmtId="0" fontId="88" fillId="36" borderId="13" xfId="0" applyFont="1" applyFill="1" applyBorder="1" applyAlignment="1">
      <alignment horizontal="left" vertical="center"/>
    </xf>
    <xf numFmtId="0" fontId="88" fillId="36" borderId="14" xfId="0" applyFont="1" applyFill="1" applyBorder="1" applyAlignment="1">
      <alignment horizontal="left" vertical="center"/>
    </xf>
    <xf numFmtId="0" fontId="88" fillId="36" borderId="32" xfId="0" applyFont="1" applyFill="1" applyBorder="1" applyAlignment="1">
      <alignment horizontal="left" vertical="center"/>
    </xf>
    <xf numFmtId="0" fontId="2" fillId="33" borderId="0" xfId="0" applyFont="1" applyFill="1" applyAlignment="1">
      <alignment horizontal="left" vertical="center"/>
    </xf>
    <xf numFmtId="0" fontId="2" fillId="0" borderId="30" xfId="0" applyFont="1" applyFill="1" applyBorder="1" applyAlignment="1">
      <alignment horizontal="left" vertical="center"/>
    </xf>
    <xf numFmtId="0" fontId="89" fillId="38" borderId="42" xfId="0" applyFont="1" applyFill="1" applyBorder="1" applyAlignment="1">
      <alignment vertical="center" wrapText="1"/>
    </xf>
    <xf numFmtId="0" fontId="83" fillId="38" borderId="25" xfId="0" applyFont="1" applyFill="1" applyBorder="1" applyAlignment="1">
      <alignment vertical="center" wrapText="1"/>
    </xf>
    <xf numFmtId="0" fontId="83" fillId="38" borderId="43" xfId="0" applyFont="1" applyFill="1" applyBorder="1" applyAlignment="1">
      <alignment vertical="center" wrapText="1"/>
    </xf>
    <xf numFmtId="0" fontId="90" fillId="36" borderId="11" xfId="0" applyFont="1" applyFill="1" applyBorder="1" applyAlignment="1">
      <alignment horizontal="left" vertical="center" wrapText="1"/>
    </xf>
    <xf numFmtId="0" fontId="90" fillId="36" borderId="0" xfId="0" applyFont="1" applyFill="1" applyBorder="1" applyAlignment="1">
      <alignment horizontal="left" vertical="center" wrapText="1"/>
    </xf>
    <xf numFmtId="0" fontId="90" fillId="36" borderId="27" xfId="0" applyFont="1" applyFill="1" applyBorder="1" applyAlignment="1">
      <alignment horizontal="left" vertical="center" wrapText="1"/>
    </xf>
    <xf numFmtId="0" fontId="56" fillId="36" borderId="11" xfId="0" applyFont="1" applyFill="1" applyBorder="1" applyAlignment="1">
      <alignment horizontal="left" vertical="center" wrapText="1"/>
    </xf>
    <xf numFmtId="0" fontId="56" fillId="36" borderId="0" xfId="0" applyFont="1" applyFill="1" applyBorder="1" applyAlignment="1">
      <alignment horizontal="left" vertical="center" wrapText="1"/>
    </xf>
    <xf numFmtId="0" fontId="56" fillId="36" borderId="27" xfId="0" applyFont="1" applyFill="1" applyBorder="1" applyAlignment="1">
      <alignment horizontal="left" vertical="center" wrapText="1"/>
    </xf>
    <xf numFmtId="0" fontId="91" fillId="36" borderId="11" xfId="0" applyFont="1" applyFill="1" applyBorder="1" applyAlignment="1">
      <alignment horizontal="left" vertical="center" wrapText="1"/>
    </xf>
    <xf numFmtId="0" fontId="91" fillId="36" borderId="0" xfId="0" applyFont="1" applyFill="1" applyBorder="1" applyAlignment="1">
      <alignment horizontal="left" vertical="center" wrapText="1"/>
    </xf>
    <xf numFmtId="0" fontId="91" fillId="36" borderId="27" xfId="0" applyFont="1" applyFill="1" applyBorder="1" applyAlignment="1">
      <alignment horizontal="left" vertical="center" wrapText="1"/>
    </xf>
    <xf numFmtId="0" fontId="92" fillId="36" borderId="11" xfId="0" applyFont="1" applyFill="1" applyBorder="1" applyAlignment="1">
      <alignment horizontal="left" vertical="center" wrapText="1"/>
    </xf>
    <xf numFmtId="0" fontId="92" fillId="36" borderId="0" xfId="0" applyFont="1" applyFill="1" applyBorder="1" applyAlignment="1">
      <alignment horizontal="left" vertical="center" wrapText="1"/>
    </xf>
    <xf numFmtId="0" fontId="92" fillId="36" borderId="27" xfId="0" applyFont="1" applyFill="1" applyBorder="1" applyAlignment="1">
      <alignment horizontal="left" vertical="center" wrapText="1"/>
    </xf>
    <xf numFmtId="0" fontId="2" fillId="36" borderId="0" xfId="0" applyFont="1" applyFill="1" applyBorder="1" applyAlignment="1">
      <alignment horizontal="center" vertical="center" wrapText="1"/>
    </xf>
    <xf numFmtId="0" fontId="2" fillId="36" borderId="27" xfId="0" applyFont="1" applyFill="1" applyBorder="1" applyAlignment="1">
      <alignment horizontal="center" vertical="center" wrapText="1"/>
    </xf>
    <xf numFmtId="0" fontId="2" fillId="36" borderId="44" xfId="0" applyFont="1" applyFill="1" applyBorder="1" applyAlignment="1">
      <alignment horizontal="right" vertical="center"/>
    </xf>
    <xf numFmtId="0" fontId="2" fillId="36" borderId="23" xfId="0" applyFont="1" applyFill="1" applyBorder="1" applyAlignment="1">
      <alignment horizontal="right" vertical="center"/>
    </xf>
    <xf numFmtId="0" fontId="2" fillId="36" borderId="23" xfId="0" applyFont="1" applyFill="1" applyBorder="1" applyAlignment="1">
      <alignment horizontal="center" vertical="center"/>
    </xf>
    <xf numFmtId="0" fontId="2" fillId="36" borderId="11" xfId="0" applyFont="1" applyFill="1" applyBorder="1" applyAlignment="1">
      <alignment horizontal="center" vertical="center"/>
    </xf>
    <xf numFmtId="0" fontId="2" fillId="36" borderId="0" xfId="0" applyFont="1" applyFill="1" applyBorder="1" applyAlignment="1">
      <alignment horizontal="center" vertical="center"/>
    </xf>
    <xf numFmtId="0" fontId="2" fillId="36" borderId="29" xfId="0" applyFont="1" applyFill="1" applyBorder="1" applyAlignment="1">
      <alignment horizontal="center" vertical="center"/>
    </xf>
    <xf numFmtId="0" fontId="2" fillId="36" borderId="38" xfId="0" applyFont="1" applyFill="1" applyBorder="1" applyAlignment="1">
      <alignment horizontal="center" vertical="center"/>
    </xf>
    <xf numFmtId="0" fontId="56" fillId="36" borderId="45" xfId="0" applyFont="1" applyFill="1" applyBorder="1" applyAlignment="1">
      <alignment horizontal="left" vertical="center" wrapText="1"/>
    </xf>
    <xf numFmtId="0" fontId="56" fillId="36" borderId="25" xfId="0" applyFont="1" applyFill="1" applyBorder="1" applyAlignment="1">
      <alignment horizontal="left" vertical="center" wrapText="1"/>
    </xf>
    <xf numFmtId="0" fontId="56" fillId="36" borderId="26" xfId="0" applyFont="1" applyFill="1" applyBorder="1" applyAlignment="1">
      <alignment horizontal="left" vertical="center" wrapText="1"/>
    </xf>
    <xf numFmtId="0" fontId="44" fillId="35" borderId="20" xfId="0" applyFont="1" applyFill="1" applyBorder="1" applyAlignment="1">
      <alignment horizontal="center" vertical="center"/>
    </xf>
    <xf numFmtId="0" fontId="44" fillId="35" borderId="21" xfId="0" applyFont="1" applyFill="1" applyBorder="1" applyAlignment="1">
      <alignment horizontal="center" vertical="center"/>
    </xf>
    <xf numFmtId="0" fontId="44" fillId="35" borderId="37" xfId="0" applyFont="1" applyFill="1" applyBorder="1" applyAlignment="1">
      <alignment horizontal="center" vertical="center"/>
    </xf>
    <xf numFmtId="0" fontId="41" fillId="35" borderId="18" xfId="0" applyFont="1" applyFill="1" applyBorder="1" applyAlignment="1">
      <alignment horizontal="left" vertical="center" wrapText="1"/>
    </xf>
    <xf numFmtId="0" fontId="41" fillId="35" borderId="15" xfId="0" applyFont="1" applyFill="1" applyBorder="1" applyAlignment="1">
      <alignment horizontal="left" vertical="center" wrapText="1"/>
    </xf>
    <xf numFmtId="0" fontId="41" fillId="35" borderId="46" xfId="0" applyFont="1" applyFill="1" applyBorder="1" applyAlignment="1">
      <alignment horizontal="left" vertical="center" wrapText="1"/>
    </xf>
    <xf numFmtId="0" fontId="2" fillId="36" borderId="21" xfId="0" applyFont="1" applyFill="1" applyBorder="1" applyAlignment="1">
      <alignment horizontal="left" vertical="center" wrapText="1"/>
    </xf>
    <xf numFmtId="0" fontId="2" fillId="36" borderId="0" xfId="0" applyFont="1" applyFill="1" applyBorder="1" applyAlignment="1">
      <alignment horizontal="left" vertical="center" wrapText="1"/>
    </xf>
    <xf numFmtId="0" fontId="45" fillId="36" borderId="21" xfId="0" applyFont="1" applyFill="1" applyBorder="1" applyAlignment="1">
      <alignment horizontal="center" vertical="center" wrapText="1"/>
    </xf>
    <xf numFmtId="0" fontId="45" fillId="36" borderId="37" xfId="0" applyFont="1" applyFill="1" applyBorder="1" applyAlignment="1">
      <alignment horizontal="center" vertical="center" wrapText="1"/>
    </xf>
    <xf numFmtId="0" fontId="45" fillId="36" borderId="0" xfId="0" applyFont="1" applyFill="1" applyBorder="1" applyAlignment="1">
      <alignment horizontal="center" vertical="center" wrapText="1"/>
    </xf>
    <xf numFmtId="0" fontId="45" fillId="36" borderId="27" xfId="0" applyFont="1" applyFill="1" applyBorder="1" applyAlignment="1">
      <alignment horizontal="center" vertical="center" wrapText="1"/>
    </xf>
    <xf numFmtId="0" fontId="2" fillId="33" borderId="0" xfId="0" applyFont="1" applyFill="1" applyBorder="1" applyAlignment="1" applyProtection="1">
      <alignment horizontal="center" vertical="center"/>
      <protection locked="0"/>
    </xf>
    <xf numFmtId="49" fontId="44" fillId="36" borderId="11" xfId="0" applyNumberFormat="1" applyFont="1" applyFill="1" applyBorder="1" applyAlignment="1" applyProtection="1">
      <alignment horizontal="center" vertical="center"/>
      <protection locked="0"/>
    </xf>
    <xf numFmtId="49" fontId="44" fillId="36" borderId="0" xfId="0" applyNumberFormat="1" applyFont="1" applyFill="1" applyBorder="1" applyAlignment="1" applyProtection="1">
      <alignment horizontal="center" vertical="center"/>
      <protection locked="0"/>
    </xf>
    <xf numFmtId="49" fontId="44" fillId="36" borderId="27" xfId="0" applyNumberFormat="1" applyFont="1" applyFill="1" applyBorder="1" applyAlignment="1" applyProtection="1">
      <alignment horizontal="center" vertical="center"/>
      <protection locked="0"/>
    </xf>
    <xf numFmtId="0" fontId="55" fillId="34" borderId="18" xfId="0" applyFont="1" applyFill="1" applyBorder="1" applyAlignment="1">
      <alignment horizontal="center" vertical="center"/>
    </xf>
    <xf numFmtId="0" fontId="55" fillId="34" borderId="15" xfId="0" applyFont="1" applyFill="1" applyBorder="1" applyAlignment="1">
      <alignment horizontal="center" vertical="center"/>
    </xf>
    <xf numFmtId="0" fontId="55" fillId="34" borderId="46" xfId="0" applyFont="1" applyFill="1" applyBorder="1" applyAlignment="1">
      <alignment horizontal="center" vertical="center"/>
    </xf>
    <xf numFmtId="172" fontId="2" fillId="34" borderId="18" xfId="0" applyNumberFormat="1" applyFont="1" applyFill="1" applyBorder="1" applyAlignment="1">
      <alignment horizontal="center" vertical="center"/>
    </xf>
    <xf numFmtId="172" fontId="2" fillId="34" borderId="46" xfId="0" applyNumberFormat="1" applyFont="1" applyFill="1" applyBorder="1" applyAlignment="1">
      <alignment horizontal="center" vertical="center"/>
    </xf>
    <xf numFmtId="172" fontId="2" fillId="34" borderId="10" xfId="0" applyNumberFormat="1" applyFont="1" applyFill="1" applyBorder="1" applyAlignment="1">
      <alignment horizontal="center" vertical="center"/>
    </xf>
    <xf numFmtId="0" fontId="41" fillId="34" borderId="13" xfId="0" applyFont="1" applyFill="1" applyBorder="1" applyAlignment="1">
      <alignment horizontal="left" vertical="center" wrapText="1"/>
    </xf>
    <xf numFmtId="0" fontId="41" fillId="34" borderId="14" xfId="0" applyFont="1" applyFill="1" applyBorder="1" applyAlignment="1">
      <alignment horizontal="left" vertical="center" wrapText="1"/>
    </xf>
    <xf numFmtId="0" fontId="41" fillId="34" borderId="15" xfId="0" applyFont="1" applyFill="1" applyBorder="1" applyAlignment="1">
      <alignment horizontal="left" vertical="center" wrapText="1"/>
    </xf>
    <xf numFmtId="0" fontId="41" fillId="34" borderId="46" xfId="0" applyFont="1" applyFill="1" applyBorder="1" applyAlignment="1">
      <alignment horizontal="left" vertical="center" wrapText="1"/>
    </xf>
    <xf numFmtId="0" fontId="93" fillId="34" borderId="18" xfId="0" applyFont="1" applyFill="1" applyBorder="1" applyAlignment="1">
      <alignment horizontal="center" vertical="center"/>
    </xf>
    <xf numFmtId="0" fontId="93" fillId="34" borderId="15" xfId="0" applyFont="1" applyFill="1" applyBorder="1" applyAlignment="1">
      <alignment horizontal="center" vertical="center"/>
    </xf>
    <xf numFmtId="0" fontId="93" fillId="34" borderId="46" xfId="0" applyFont="1" applyFill="1" applyBorder="1" applyAlignment="1">
      <alignment horizontal="center" vertical="center"/>
    </xf>
    <xf numFmtId="0" fontId="3" fillId="34" borderId="18"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46" xfId="0" applyFont="1" applyFill="1" applyBorder="1" applyAlignment="1">
      <alignment horizontal="center" vertical="center"/>
    </xf>
    <xf numFmtId="0" fontId="3" fillId="34" borderId="10" xfId="0" applyFont="1" applyFill="1" applyBorder="1" applyAlignment="1">
      <alignment horizontal="center" vertical="center"/>
    </xf>
    <xf numFmtId="0" fontId="2" fillId="34" borderId="18" xfId="0" applyFont="1" applyFill="1" applyBorder="1" applyAlignment="1">
      <alignment horizontal="center" vertical="center"/>
    </xf>
    <xf numFmtId="0" fontId="2" fillId="34" borderId="15" xfId="0" applyFont="1" applyFill="1" applyBorder="1" applyAlignment="1">
      <alignment horizontal="center" vertical="center"/>
    </xf>
    <xf numFmtId="0" fontId="2" fillId="34" borderId="46" xfId="0" applyFont="1" applyFill="1" applyBorder="1" applyAlignment="1">
      <alignment horizontal="center" vertical="center"/>
    </xf>
    <xf numFmtId="0" fontId="3" fillId="39" borderId="40" xfId="0" applyFont="1" applyFill="1" applyBorder="1" applyAlignment="1" applyProtection="1">
      <alignment horizontal="left" vertical="center"/>
      <protection locked="0"/>
    </xf>
    <xf numFmtId="0" fontId="3" fillId="39" borderId="23" xfId="0" applyFont="1" applyFill="1" applyBorder="1" applyAlignment="1" applyProtection="1">
      <alignment horizontal="left" vertical="center"/>
      <protection locked="0"/>
    </xf>
    <xf numFmtId="0" fontId="3" fillId="39" borderId="24" xfId="0" applyFont="1" applyFill="1" applyBorder="1" applyAlignment="1" applyProtection="1">
      <alignment horizontal="left" vertical="center"/>
      <protection locked="0"/>
    </xf>
    <xf numFmtId="0" fontId="94" fillId="6" borderId="11" xfId="0" applyFont="1" applyFill="1" applyBorder="1" applyAlignment="1">
      <alignment horizontal="center" vertical="center"/>
    </xf>
    <xf numFmtId="0" fontId="94" fillId="6" borderId="0" xfId="0" applyFont="1" applyFill="1" applyBorder="1" applyAlignment="1">
      <alignment horizontal="center" vertical="center"/>
    </xf>
    <xf numFmtId="0" fontId="94" fillId="6" borderId="27" xfId="0" applyFont="1" applyFill="1" applyBorder="1" applyAlignment="1">
      <alignment horizontal="center" vertical="center"/>
    </xf>
    <xf numFmtId="172" fontId="79" fillId="38" borderId="47" xfId="0" applyNumberFormat="1" applyFont="1" applyFill="1" applyBorder="1" applyAlignment="1">
      <alignment horizontal="center" vertical="center"/>
    </xf>
    <xf numFmtId="172" fontId="79" fillId="38" borderId="12" xfId="0" applyNumberFormat="1" applyFont="1" applyFill="1" applyBorder="1" applyAlignment="1">
      <alignment horizontal="center" vertical="center"/>
    </xf>
    <xf numFmtId="172" fontId="79" fillId="38" borderId="48" xfId="0" applyNumberFormat="1" applyFont="1" applyFill="1" applyBorder="1" applyAlignment="1">
      <alignment horizontal="center" vertical="center"/>
    </xf>
    <xf numFmtId="172" fontId="79" fillId="38" borderId="49" xfId="0" applyNumberFormat="1" applyFont="1" applyFill="1" applyBorder="1" applyAlignment="1">
      <alignment horizontal="center" vertical="center"/>
    </xf>
    <xf numFmtId="0" fontId="84" fillId="7" borderId="18" xfId="0" applyFont="1" applyFill="1" applyBorder="1" applyAlignment="1">
      <alignment horizontal="center"/>
    </xf>
    <xf numFmtId="0" fontId="84" fillId="7" borderId="15" xfId="0" applyFont="1" applyFill="1" applyBorder="1" applyAlignment="1">
      <alignment horizontal="center"/>
    </xf>
    <xf numFmtId="0" fontId="84" fillId="7" borderId="46" xfId="0" applyFont="1" applyFill="1" applyBorder="1" applyAlignment="1">
      <alignment horizontal="center"/>
    </xf>
    <xf numFmtId="0" fontId="83" fillId="7" borderId="50" xfId="0" applyFont="1" applyFill="1" applyBorder="1" applyAlignment="1">
      <alignment horizontal="center" vertical="center"/>
    </xf>
    <xf numFmtId="0" fontId="83" fillId="7" borderId="51" xfId="0" applyFont="1" applyFill="1" applyBorder="1" applyAlignment="1">
      <alignment horizontal="center" vertical="center"/>
    </xf>
    <xf numFmtId="0" fontId="81" fillId="38" borderId="40" xfId="0" applyFont="1" applyFill="1" applyBorder="1" applyAlignment="1">
      <alignment horizontal="left" vertical="center"/>
    </xf>
    <xf numFmtId="0" fontId="81" fillId="38" borderId="23" xfId="0" applyFont="1" applyFill="1" applyBorder="1" applyAlignment="1">
      <alignment horizontal="left" vertical="center"/>
    </xf>
    <xf numFmtId="0" fontId="81" fillId="38" borderId="41" xfId="0" applyFont="1" applyFill="1" applyBorder="1" applyAlignment="1">
      <alignment horizontal="left" vertical="center"/>
    </xf>
    <xf numFmtId="0" fontId="79" fillId="38" borderId="19" xfId="0" applyFont="1" applyFill="1" applyBorder="1" applyAlignment="1">
      <alignment horizontal="center" vertical="center"/>
    </xf>
    <xf numFmtId="0" fontId="79" fillId="38" borderId="30" xfId="0" applyFont="1" applyFill="1" applyBorder="1" applyAlignment="1">
      <alignment horizontal="center" vertical="center"/>
    </xf>
    <xf numFmtId="0" fontId="79" fillId="38" borderId="47" xfId="0" applyFont="1" applyFill="1" applyBorder="1" applyAlignment="1">
      <alignment horizontal="left" vertical="center"/>
    </xf>
    <xf numFmtId="0" fontId="0" fillId="38" borderId="0" xfId="0" applyFill="1" applyBorder="1" applyAlignment="1">
      <alignment horizontal="left" vertical="center"/>
    </xf>
    <xf numFmtId="0" fontId="0" fillId="38" borderId="12" xfId="0" applyFill="1" applyBorder="1" applyAlignment="1">
      <alignment horizontal="left" vertical="center"/>
    </xf>
    <xf numFmtId="0" fontId="79" fillId="38" borderId="19" xfId="0" applyFont="1" applyFill="1" applyBorder="1" applyAlignment="1" applyProtection="1">
      <alignment horizontal="center" vertical="center"/>
      <protection locked="0"/>
    </xf>
    <xf numFmtId="0" fontId="0" fillId="38" borderId="23" xfId="0" applyFill="1" applyBorder="1" applyAlignment="1">
      <alignment horizontal="left" vertical="center"/>
    </xf>
    <xf numFmtId="0" fontId="0" fillId="38" borderId="41" xfId="0" applyFill="1" applyBorder="1" applyAlignment="1">
      <alignment horizontal="left" vertical="center"/>
    </xf>
    <xf numFmtId="0" fontId="79" fillId="38" borderId="42" xfId="0" applyFont="1" applyFill="1" applyBorder="1" applyAlignment="1">
      <alignment horizontal="left" vertical="center"/>
    </xf>
    <xf numFmtId="0" fontId="0" fillId="38" borderId="25" xfId="0" applyFill="1" applyBorder="1" applyAlignment="1">
      <alignment horizontal="left" vertical="center"/>
    </xf>
    <xf numFmtId="0" fontId="0" fillId="38" borderId="43" xfId="0" applyFill="1" applyBorder="1" applyAlignment="1">
      <alignment horizontal="left" vertical="center"/>
    </xf>
    <xf numFmtId="0" fontId="0" fillId="0" borderId="14" xfId="0" applyBorder="1" applyAlignment="1">
      <alignment horizontal="center"/>
    </xf>
    <xf numFmtId="0" fontId="79" fillId="38" borderId="45" xfId="0" applyFont="1" applyFill="1" applyBorder="1" applyAlignment="1">
      <alignment horizontal="center" vertical="center"/>
    </xf>
    <xf numFmtId="0" fontId="79" fillId="38" borderId="43" xfId="0" applyFont="1" applyFill="1" applyBorder="1" applyAlignment="1">
      <alignment horizontal="center" vertical="center"/>
    </xf>
    <xf numFmtId="172" fontId="84" fillId="5" borderId="18" xfId="0" applyNumberFormat="1" applyFont="1" applyFill="1" applyBorder="1" applyAlignment="1">
      <alignment horizontal="center" vertical="center" shrinkToFit="1"/>
    </xf>
    <xf numFmtId="172" fontId="84" fillId="5" borderId="46" xfId="0" applyNumberFormat="1" applyFont="1" applyFill="1" applyBorder="1" applyAlignment="1">
      <alignment horizontal="center" vertical="center" shrinkToFit="1"/>
    </xf>
    <xf numFmtId="172" fontId="79" fillId="38" borderId="40" xfId="0" applyNumberFormat="1" applyFont="1" applyFill="1" applyBorder="1" applyAlignment="1">
      <alignment horizontal="center" vertical="center"/>
    </xf>
    <xf numFmtId="172" fontId="79" fillId="38" borderId="41" xfId="0" applyNumberFormat="1" applyFont="1" applyFill="1" applyBorder="1" applyAlignment="1">
      <alignment horizontal="center" vertical="center"/>
    </xf>
    <xf numFmtId="0" fontId="80" fillId="41" borderId="45" xfId="0" applyFont="1" applyFill="1" applyBorder="1" applyAlignment="1">
      <alignment horizontal="center" vertical="center" wrapText="1"/>
    </xf>
    <xf numFmtId="0" fontId="80" fillId="41" borderId="43" xfId="0" applyFont="1" applyFill="1" applyBorder="1" applyAlignment="1">
      <alignment horizontal="center" vertical="center" wrapText="1"/>
    </xf>
    <xf numFmtId="0" fontId="80" fillId="41" borderId="44" xfId="0" applyFont="1" applyFill="1" applyBorder="1" applyAlignment="1">
      <alignment horizontal="center" vertical="center" wrapText="1"/>
    </xf>
    <xf numFmtId="0" fontId="80" fillId="41" borderId="41" xfId="0" applyFont="1" applyFill="1" applyBorder="1" applyAlignment="1">
      <alignment horizontal="center" vertical="center" wrapText="1"/>
    </xf>
    <xf numFmtId="0" fontId="83" fillId="5" borderId="52" xfId="0" applyFont="1" applyFill="1" applyBorder="1" applyAlignment="1">
      <alignment horizontal="center" vertical="center"/>
    </xf>
    <xf numFmtId="0" fontId="83" fillId="5" borderId="53" xfId="0" applyFont="1" applyFill="1" applyBorder="1" applyAlignment="1">
      <alignment horizontal="center" vertical="center"/>
    </xf>
    <xf numFmtId="0" fontId="83" fillId="5" borderId="51" xfId="0" applyFont="1" applyFill="1" applyBorder="1" applyAlignment="1">
      <alignment horizontal="center" vertical="center"/>
    </xf>
    <xf numFmtId="0" fontId="83" fillId="2" borderId="52" xfId="0" applyFont="1" applyFill="1" applyBorder="1" applyAlignment="1">
      <alignment horizontal="center" vertical="center"/>
    </xf>
    <xf numFmtId="0" fontId="83" fillId="2" borderId="53" xfId="0" applyFont="1" applyFill="1" applyBorder="1" applyAlignment="1">
      <alignment horizontal="center" vertical="center"/>
    </xf>
    <xf numFmtId="0" fontId="83" fillId="2" borderId="51" xfId="0" applyFont="1" applyFill="1" applyBorder="1" applyAlignment="1">
      <alignment horizontal="center" vertical="center"/>
    </xf>
    <xf numFmtId="172" fontId="79" fillId="38" borderId="42" xfId="0" applyNumberFormat="1" applyFont="1" applyFill="1" applyBorder="1" applyAlignment="1">
      <alignment horizontal="center" vertical="center"/>
    </xf>
    <xf numFmtId="172" fontId="79" fillId="38" borderId="43" xfId="0" applyNumberFormat="1" applyFont="1" applyFill="1" applyBorder="1" applyAlignment="1">
      <alignment horizontal="center" vertical="center"/>
    </xf>
    <xf numFmtId="0" fontId="84" fillId="5" borderId="50" xfId="0" applyFont="1" applyFill="1" applyBorder="1" applyAlignment="1">
      <alignment horizontal="center"/>
    </xf>
    <xf numFmtId="0" fontId="84" fillId="5" borderId="53" xfId="0" applyFont="1" applyFill="1" applyBorder="1" applyAlignment="1">
      <alignment horizontal="center"/>
    </xf>
    <xf numFmtId="0" fontId="84" fillId="5" borderId="54" xfId="0" applyFont="1" applyFill="1" applyBorder="1" applyAlignment="1">
      <alignment horizontal="center"/>
    </xf>
    <xf numFmtId="0" fontId="83" fillId="5" borderId="50" xfId="0" applyFont="1" applyFill="1" applyBorder="1" applyAlignment="1">
      <alignment horizontal="center" vertical="center"/>
    </xf>
    <xf numFmtId="0" fontId="83" fillId="33" borderId="21" xfId="0" applyFont="1" applyFill="1" applyBorder="1" applyAlignment="1">
      <alignment horizontal="right" vertical="center"/>
    </xf>
    <xf numFmtId="0" fontId="83" fillId="33" borderId="37" xfId="0" applyFont="1" applyFill="1" applyBorder="1" applyAlignment="1">
      <alignment horizontal="right" vertical="center"/>
    </xf>
    <xf numFmtId="0" fontId="95" fillId="40" borderId="20" xfId="0" applyFont="1" applyFill="1" applyBorder="1" applyAlignment="1">
      <alignment horizontal="center" vertical="center" wrapText="1"/>
    </xf>
    <xf numFmtId="0" fontId="95" fillId="40" borderId="37" xfId="0" applyFont="1" applyFill="1" applyBorder="1" applyAlignment="1">
      <alignment horizontal="center" vertical="center" wrapText="1"/>
    </xf>
    <xf numFmtId="0" fontId="95" fillId="40" borderId="11" xfId="0" applyFont="1" applyFill="1" applyBorder="1" applyAlignment="1">
      <alignment horizontal="center" vertical="center" wrapText="1"/>
    </xf>
    <xf numFmtId="0" fontId="95" fillId="40" borderId="27" xfId="0" applyFont="1" applyFill="1" applyBorder="1" applyAlignment="1">
      <alignment horizontal="center" vertical="center" wrapText="1"/>
    </xf>
    <xf numFmtId="0" fontId="95" fillId="40" borderId="44" xfId="0" applyFont="1" applyFill="1" applyBorder="1" applyAlignment="1">
      <alignment horizontal="center" vertical="center" wrapText="1"/>
    </xf>
    <xf numFmtId="0" fontId="95" fillId="40" borderId="24" xfId="0" applyFont="1" applyFill="1" applyBorder="1" applyAlignment="1">
      <alignment horizontal="center" vertical="center" wrapText="1"/>
    </xf>
    <xf numFmtId="0" fontId="83" fillId="2" borderId="50" xfId="0" applyFont="1" applyFill="1" applyBorder="1" applyAlignment="1">
      <alignment horizontal="center" vertical="center"/>
    </xf>
    <xf numFmtId="0" fontId="83" fillId="38" borderId="45" xfId="0" applyFont="1" applyFill="1" applyBorder="1" applyAlignment="1">
      <alignment horizontal="center" vertical="top" wrapText="1"/>
    </xf>
    <xf numFmtId="0" fontId="83" fillId="38" borderId="43" xfId="0" applyFont="1" applyFill="1" applyBorder="1" applyAlignment="1">
      <alignment horizontal="center" vertical="top" wrapText="1"/>
    </xf>
    <xf numFmtId="0" fontId="83" fillId="38" borderId="44" xfId="0" applyFont="1" applyFill="1" applyBorder="1" applyAlignment="1">
      <alignment horizontal="center" vertical="top" wrapText="1"/>
    </xf>
    <xf numFmtId="0" fontId="83" fillId="38" borderId="41" xfId="0" applyFont="1" applyFill="1" applyBorder="1" applyAlignment="1">
      <alignment horizontal="center" vertical="top" wrapText="1"/>
    </xf>
    <xf numFmtId="0" fontId="79" fillId="38" borderId="16" xfId="0" applyFont="1" applyFill="1" applyBorder="1" applyAlignment="1" applyProtection="1">
      <alignment horizontal="center" vertical="center"/>
      <protection locked="0"/>
    </xf>
    <xf numFmtId="0" fontId="79" fillId="41" borderId="30" xfId="0" applyFont="1" applyFill="1" applyBorder="1" applyAlignment="1">
      <alignment horizontal="center" vertical="center"/>
    </xf>
    <xf numFmtId="172" fontId="84" fillId="2" borderId="18" xfId="0" applyNumberFormat="1" applyFont="1" applyFill="1" applyBorder="1" applyAlignment="1">
      <alignment horizontal="center" vertical="center" shrinkToFit="1"/>
    </xf>
    <xf numFmtId="172" fontId="84" fillId="2" borderId="46" xfId="0" applyNumberFormat="1" applyFont="1" applyFill="1" applyBorder="1" applyAlignment="1">
      <alignment horizontal="center" vertical="center" shrinkToFit="1"/>
    </xf>
    <xf numFmtId="172" fontId="87" fillId="33" borderId="55" xfId="0" applyNumberFormat="1" applyFont="1" applyFill="1" applyBorder="1" applyAlignment="1">
      <alignment horizontal="center" vertical="center" shrinkToFit="1"/>
    </xf>
    <xf numFmtId="172" fontId="87" fillId="33" borderId="56" xfId="0" applyNumberFormat="1" applyFont="1" applyFill="1" applyBorder="1" applyAlignment="1">
      <alignment horizontal="center" vertical="center" shrinkToFit="1"/>
    </xf>
    <xf numFmtId="172" fontId="87" fillId="33" borderId="57" xfId="0" applyNumberFormat="1" applyFont="1" applyFill="1" applyBorder="1" applyAlignment="1">
      <alignment horizontal="center" vertical="center" shrinkToFit="1"/>
    </xf>
    <xf numFmtId="0" fontId="86" fillId="33" borderId="58" xfId="0" applyFont="1" applyFill="1" applyBorder="1" applyAlignment="1">
      <alignment horizontal="center" vertical="center"/>
    </xf>
    <xf numFmtId="0" fontId="86" fillId="33" borderId="56" xfId="0" applyFont="1" applyFill="1" applyBorder="1" applyAlignment="1">
      <alignment horizontal="center" vertical="center"/>
    </xf>
    <xf numFmtId="0" fontId="79" fillId="40" borderId="59" xfId="0" applyFont="1" applyFill="1" applyBorder="1" applyAlignment="1">
      <alignment horizontal="left" vertical="center"/>
    </xf>
    <xf numFmtId="0" fontId="0" fillId="40" borderId="60" xfId="0" applyFill="1" applyBorder="1" applyAlignment="1">
      <alignment horizontal="left" vertical="center"/>
    </xf>
    <xf numFmtId="0" fontId="0" fillId="40" borderId="61" xfId="0" applyFill="1" applyBorder="1" applyAlignment="1">
      <alignment horizontal="left" vertical="center"/>
    </xf>
    <xf numFmtId="0" fontId="79" fillId="40" borderId="45" xfId="0" applyFont="1" applyFill="1" applyBorder="1" applyAlignment="1">
      <alignment horizontal="center" vertical="center"/>
    </xf>
    <xf numFmtId="0" fontId="79" fillId="40" borderId="43" xfId="0" applyFont="1" applyFill="1" applyBorder="1" applyAlignment="1">
      <alignment horizontal="center" vertical="center"/>
    </xf>
    <xf numFmtId="0" fontId="79" fillId="40" borderId="11" xfId="0" applyFont="1" applyFill="1" applyBorder="1" applyAlignment="1">
      <alignment horizontal="center" vertical="center"/>
    </xf>
    <xf numFmtId="0" fontId="79" fillId="40" borderId="12" xfId="0" applyFont="1" applyFill="1" applyBorder="1" applyAlignment="1">
      <alignment horizontal="center" vertical="center"/>
    </xf>
    <xf numFmtId="0" fontId="79" fillId="40" borderId="62" xfId="0" applyFont="1" applyFill="1" applyBorder="1" applyAlignment="1">
      <alignment horizontal="center" vertical="center"/>
    </xf>
    <xf numFmtId="0" fontId="79" fillId="40" borderId="63" xfId="0" applyFont="1" applyFill="1" applyBorder="1" applyAlignment="1">
      <alignment horizontal="center" vertical="center"/>
    </xf>
    <xf numFmtId="0" fontId="84" fillId="2" borderId="18" xfId="0" applyFont="1" applyFill="1" applyBorder="1" applyAlignment="1">
      <alignment horizontal="center"/>
    </xf>
    <xf numFmtId="0" fontId="84" fillId="2" borderId="15" xfId="0" applyFont="1" applyFill="1" applyBorder="1" applyAlignment="1">
      <alignment horizontal="center"/>
    </xf>
    <xf numFmtId="0" fontId="84" fillId="2" borderId="46" xfId="0" applyFont="1" applyFill="1" applyBorder="1" applyAlignment="1">
      <alignment horizontal="center"/>
    </xf>
    <xf numFmtId="0" fontId="88" fillId="38" borderId="40" xfId="0" applyFont="1" applyFill="1" applyBorder="1" applyAlignment="1">
      <alignment horizontal="left" vertical="center" wrapText="1"/>
    </xf>
    <xf numFmtId="0" fontId="88" fillId="38" borderId="23" xfId="0" applyFont="1" applyFill="1" applyBorder="1" applyAlignment="1">
      <alignment horizontal="left" vertical="center" wrapText="1"/>
    </xf>
    <xf numFmtId="0" fontId="88" fillId="38" borderId="41" xfId="0" applyFont="1" applyFill="1" applyBorder="1" applyAlignment="1">
      <alignment horizontal="left" vertical="center" wrapText="1"/>
    </xf>
    <xf numFmtId="0" fontId="96" fillId="40" borderId="13" xfId="0" applyFont="1" applyFill="1" applyBorder="1" applyAlignment="1">
      <alignment horizontal="right" vertical="center"/>
    </xf>
    <xf numFmtId="0" fontId="96" fillId="40" borderId="32" xfId="0" applyFont="1" applyFill="1" applyBorder="1" applyAlignment="1">
      <alignment horizontal="right" vertical="center"/>
    </xf>
    <xf numFmtId="0" fontId="97" fillId="40" borderId="45" xfId="0" applyFont="1" applyFill="1" applyBorder="1" applyAlignment="1">
      <alignment horizontal="right" vertical="center"/>
    </xf>
    <xf numFmtId="0" fontId="97" fillId="40" borderId="26" xfId="0" applyFont="1" applyFill="1" applyBorder="1" applyAlignment="1">
      <alignment horizontal="right" vertical="center"/>
    </xf>
    <xf numFmtId="0" fontId="98" fillId="40" borderId="44" xfId="0" applyFont="1" applyFill="1" applyBorder="1" applyAlignment="1">
      <alignment horizontal="center" vertical="center" wrapText="1"/>
    </xf>
    <xf numFmtId="0" fontId="98" fillId="40" borderId="23" xfId="0" applyFont="1" applyFill="1" applyBorder="1" applyAlignment="1">
      <alignment horizontal="center" vertical="center"/>
    </xf>
    <xf numFmtId="0" fontId="98" fillId="40" borderId="29" xfId="0" applyFont="1" applyFill="1" applyBorder="1" applyAlignment="1">
      <alignment horizontal="center" vertical="center"/>
    </xf>
    <xf numFmtId="0" fontId="98" fillId="40" borderId="38" xfId="0" applyFont="1" applyFill="1" applyBorder="1" applyAlignment="1">
      <alignment horizontal="center" vertical="center"/>
    </xf>
    <xf numFmtId="0" fontId="80" fillId="40" borderId="45" xfId="0" applyFont="1" applyFill="1" applyBorder="1" applyAlignment="1">
      <alignment horizontal="center" vertical="center" wrapText="1"/>
    </xf>
    <xf numFmtId="0" fontId="80" fillId="40" borderId="43" xfId="0" applyFont="1" applyFill="1" applyBorder="1" applyAlignment="1">
      <alignment horizontal="center" vertical="center"/>
    </xf>
    <xf numFmtId="0" fontId="80" fillId="40" borderId="11" xfId="0" applyFont="1" applyFill="1" applyBorder="1" applyAlignment="1">
      <alignment horizontal="center" vertical="center"/>
    </xf>
    <xf numFmtId="0" fontId="80" fillId="40" borderId="12" xfId="0" applyFont="1" applyFill="1" applyBorder="1" applyAlignment="1">
      <alignment horizontal="center" vertical="center"/>
    </xf>
    <xf numFmtId="0" fontId="79" fillId="40" borderId="30" xfId="0" applyFont="1" applyFill="1" applyBorder="1" applyAlignment="1">
      <alignment horizontal="center" vertical="center"/>
    </xf>
    <xf numFmtId="0" fontId="81" fillId="40" borderId="44" xfId="0" applyFont="1" applyFill="1" applyBorder="1" applyAlignment="1">
      <alignment horizontal="center" vertical="center"/>
    </xf>
    <xf numFmtId="0" fontId="81" fillId="40" borderId="41" xfId="0" applyFont="1" applyFill="1" applyBorder="1" applyAlignment="1">
      <alignment horizontal="center" vertical="center"/>
    </xf>
    <xf numFmtId="0" fontId="79" fillId="40" borderId="30" xfId="0" applyFont="1" applyFill="1" applyBorder="1" applyAlignment="1" applyProtection="1">
      <alignment horizontal="center" vertical="center"/>
      <protection locked="0"/>
    </xf>
    <xf numFmtId="0" fontId="0" fillId="40" borderId="23" xfId="0" applyFill="1" applyBorder="1" applyAlignment="1">
      <alignment horizontal="left" vertical="center"/>
    </xf>
    <xf numFmtId="0" fontId="0" fillId="40" borderId="41" xfId="0" applyFill="1" applyBorder="1" applyAlignment="1">
      <alignment horizontal="left" vertical="center"/>
    </xf>
    <xf numFmtId="0" fontId="79" fillId="40" borderId="42" xfId="0" applyFont="1" applyFill="1" applyBorder="1" applyAlignment="1">
      <alignment horizontal="left" vertical="center"/>
    </xf>
    <xf numFmtId="0" fontId="0" fillId="40" borderId="25" xfId="0" applyFill="1" applyBorder="1" applyAlignment="1">
      <alignment horizontal="left" vertical="center"/>
    </xf>
    <xf numFmtId="0" fontId="0" fillId="40" borderId="43" xfId="0" applyFill="1" applyBorder="1" applyAlignment="1">
      <alignment horizontal="left" vertical="center"/>
    </xf>
    <xf numFmtId="0" fontId="79" fillId="40" borderId="47" xfId="0" applyFont="1" applyFill="1" applyBorder="1" applyAlignment="1">
      <alignment horizontal="left" vertical="center"/>
    </xf>
    <xf numFmtId="0" fontId="0" fillId="40" borderId="0" xfId="0" applyFill="1" applyBorder="1" applyAlignment="1">
      <alignment horizontal="left" vertical="center"/>
    </xf>
    <xf numFmtId="0" fontId="0" fillId="40" borderId="12" xfId="0" applyFill="1" applyBorder="1" applyAlignment="1">
      <alignment horizontal="left" vertical="center"/>
    </xf>
    <xf numFmtId="0" fontId="81" fillId="40" borderId="48" xfId="0" applyFont="1" applyFill="1" applyBorder="1" applyAlignment="1">
      <alignment horizontal="left" vertical="center"/>
    </xf>
    <xf numFmtId="0" fontId="0" fillId="40" borderId="14" xfId="0" applyFill="1" applyBorder="1" applyAlignment="1">
      <alignment horizontal="left" vertical="center"/>
    </xf>
    <xf numFmtId="0" fontId="0" fillId="40" borderId="49" xfId="0" applyFill="1" applyBorder="1" applyAlignment="1">
      <alignment horizontal="left" vertical="center"/>
    </xf>
    <xf numFmtId="0" fontId="79" fillId="40" borderId="31" xfId="0" applyFont="1" applyFill="1" applyBorder="1" applyAlignment="1" applyProtection="1">
      <alignment horizontal="center" vertical="center"/>
      <protection locked="0"/>
    </xf>
    <xf numFmtId="172" fontId="79" fillId="40" borderId="47" xfId="0" applyNumberFormat="1" applyFont="1" applyFill="1" applyBorder="1" applyAlignment="1">
      <alignment horizontal="center" vertical="center"/>
    </xf>
    <xf numFmtId="172" fontId="79" fillId="40" borderId="12" xfId="0" applyNumberFormat="1" applyFont="1" applyFill="1" applyBorder="1" applyAlignment="1">
      <alignment horizontal="center" vertical="center"/>
    </xf>
    <xf numFmtId="0" fontId="96" fillId="40" borderId="47" xfId="0" applyFont="1" applyFill="1" applyBorder="1" applyAlignment="1">
      <alignment horizontal="left" vertical="center"/>
    </xf>
    <xf numFmtId="0" fontId="97" fillId="40" borderId="0" xfId="0" applyFont="1" applyFill="1" applyBorder="1" applyAlignment="1">
      <alignment horizontal="left" vertical="center"/>
    </xf>
    <xf numFmtId="0" fontId="97" fillId="40" borderId="12" xfId="0" applyFont="1" applyFill="1" applyBorder="1" applyAlignment="1">
      <alignment horizontal="left" vertical="center"/>
    </xf>
    <xf numFmtId="0" fontId="6" fillId="40" borderId="64" xfId="0" applyFont="1" applyFill="1" applyBorder="1" applyAlignment="1">
      <alignment horizontal="left" vertical="center"/>
    </xf>
    <xf numFmtId="0" fontId="0" fillId="40" borderId="65" xfId="0" applyFill="1" applyBorder="1" applyAlignment="1">
      <alignment horizontal="left" vertical="center"/>
    </xf>
    <xf numFmtId="0" fontId="0" fillId="0" borderId="0" xfId="0" applyAlignment="1">
      <alignment horizontal="center"/>
    </xf>
    <xf numFmtId="0" fontId="79" fillId="40" borderId="31" xfId="0" applyFont="1" applyFill="1" applyBorder="1" applyAlignment="1">
      <alignment horizontal="center" vertical="center"/>
    </xf>
    <xf numFmtId="172" fontId="79" fillId="40" borderId="48" xfId="0" applyNumberFormat="1" applyFont="1" applyFill="1" applyBorder="1" applyAlignment="1">
      <alignment horizontal="center" vertical="center"/>
    </xf>
    <xf numFmtId="172" fontId="79" fillId="40" borderId="49" xfId="0" applyNumberFormat="1" applyFont="1" applyFill="1" applyBorder="1" applyAlignment="1">
      <alignment horizontal="center" vertical="center"/>
    </xf>
    <xf numFmtId="172" fontId="84" fillId="7" borderId="18" xfId="0" applyNumberFormat="1" applyFont="1" applyFill="1" applyBorder="1" applyAlignment="1">
      <alignment horizontal="center" vertical="center" shrinkToFit="1"/>
    </xf>
    <xf numFmtId="172" fontId="84" fillId="7" borderId="46" xfId="0" applyNumberFormat="1" applyFont="1" applyFill="1" applyBorder="1" applyAlignment="1">
      <alignment horizontal="center" vertical="center" shrinkToFit="1"/>
    </xf>
    <xf numFmtId="172" fontId="79" fillId="40" borderId="66" xfId="0" applyNumberFormat="1" applyFont="1" applyFill="1" applyBorder="1" applyAlignment="1">
      <alignment horizontal="center" vertical="center" shrinkToFit="1"/>
    </xf>
    <xf numFmtId="0" fontId="79" fillId="40" borderId="11" xfId="0" applyFont="1" applyFill="1" applyBorder="1" applyAlignment="1">
      <alignment horizontal="center" vertical="center" wrapText="1"/>
    </xf>
    <xf numFmtId="0" fontId="79" fillId="40" borderId="12" xfId="0" applyFont="1" applyFill="1" applyBorder="1" applyAlignment="1">
      <alignment horizontal="center" vertical="center" wrapText="1"/>
    </xf>
    <xf numFmtId="0" fontId="79" fillId="40" borderId="13" xfId="0" applyFont="1" applyFill="1" applyBorder="1" applyAlignment="1">
      <alignment horizontal="center" vertical="center" wrapText="1"/>
    </xf>
    <xf numFmtId="0" fontId="79" fillId="40" borderId="49" xfId="0" applyFont="1" applyFill="1" applyBorder="1" applyAlignment="1">
      <alignment horizontal="center" vertical="center" wrapText="1"/>
    </xf>
    <xf numFmtId="172" fontId="82" fillId="40" borderId="35" xfId="0" applyNumberFormat="1" applyFont="1" applyFill="1" applyBorder="1" applyAlignment="1">
      <alignment horizontal="center" vertical="center" shrinkToFit="1"/>
    </xf>
    <xf numFmtId="172" fontId="82" fillId="40" borderId="67" xfId="0" applyNumberFormat="1" applyFont="1" applyFill="1" applyBorder="1" applyAlignment="1">
      <alignment horizontal="center" vertical="center" shrinkToFit="1"/>
    </xf>
    <xf numFmtId="0" fontId="79" fillId="40" borderId="68" xfId="0" applyFont="1" applyFill="1" applyBorder="1" applyAlignment="1">
      <alignment horizontal="center" vertical="center"/>
    </xf>
    <xf numFmtId="0" fontId="83" fillId="7" borderId="52" xfId="0" applyFont="1" applyFill="1" applyBorder="1" applyAlignment="1">
      <alignment horizontal="left" vertical="center"/>
    </xf>
    <xf numFmtId="0" fontId="0" fillId="7" borderId="53" xfId="0" applyFill="1" applyBorder="1" applyAlignment="1">
      <alignment horizontal="left" vertical="center"/>
    </xf>
    <xf numFmtId="0" fontId="0" fillId="7" borderId="51" xfId="0" applyFill="1" applyBorder="1" applyAlignment="1">
      <alignment horizontal="left" vertical="center"/>
    </xf>
    <xf numFmtId="172" fontId="79" fillId="38" borderId="67" xfId="0" applyNumberFormat="1" applyFont="1" applyFill="1" applyBorder="1" applyAlignment="1">
      <alignment horizontal="center" vertical="center" shrinkToFit="1"/>
    </xf>
    <xf numFmtId="172" fontId="79" fillId="38" borderId="66" xfId="0" applyNumberFormat="1" applyFont="1" applyFill="1" applyBorder="1" applyAlignment="1">
      <alignment horizontal="center" vertical="center" shrinkToFit="1"/>
    </xf>
    <xf numFmtId="0" fontId="97" fillId="40" borderId="42" xfId="0" applyFont="1" applyFill="1" applyBorder="1" applyAlignment="1">
      <alignment horizontal="left" vertical="center"/>
    </xf>
    <xf numFmtId="0" fontId="97" fillId="40" borderId="25" xfId="0" applyFont="1" applyFill="1" applyBorder="1" applyAlignment="1">
      <alignment horizontal="left" vertical="center"/>
    </xf>
    <xf numFmtId="0" fontId="97" fillId="40" borderId="43" xfId="0" applyFont="1" applyFill="1" applyBorder="1" applyAlignment="1">
      <alignment horizontal="left" vertical="center"/>
    </xf>
    <xf numFmtId="0" fontId="79" fillId="40" borderId="40" xfId="0" applyFont="1" applyFill="1" applyBorder="1" applyAlignment="1">
      <alignment horizontal="left" vertical="center"/>
    </xf>
    <xf numFmtId="172" fontId="79" fillId="40" borderId="64" xfId="0" applyNumberFormat="1" applyFont="1" applyFill="1" applyBorder="1" applyAlignment="1">
      <alignment horizontal="center" vertical="center"/>
    </xf>
    <xf numFmtId="172" fontId="79" fillId="40" borderId="69" xfId="0" applyNumberFormat="1" applyFont="1" applyFill="1" applyBorder="1" applyAlignment="1">
      <alignment horizontal="center" vertical="center"/>
    </xf>
    <xf numFmtId="172" fontId="79" fillId="38" borderId="70" xfId="0" applyNumberFormat="1" applyFont="1" applyFill="1" applyBorder="1" applyAlignment="1">
      <alignment horizontal="center" vertical="center"/>
    </xf>
    <xf numFmtId="172" fontId="79" fillId="38" borderId="71" xfId="0" applyNumberFormat="1" applyFont="1" applyFill="1" applyBorder="1" applyAlignment="1">
      <alignment horizontal="center" vertical="center"/>
    </xf>
    <xf numFmtId="0" fontId="2" fillId="40" borderId="42" xfId="0" applyFont="1" applyFill="1" applyBorder="1" applyAlignment="1">
      <alignment horizontal="left" vertical="center"/>
    </xf>
    <xf numFmtId="0" fontId="2" fillId="40" borderId="25" xfId="0" applyFont="1" applyFill="1" applyBorder="1" applyAlignment="1">
      <alignment horizontal="left" vertical="center"/>
    </xf>
    <xf numFmtId="0" fontId="2" fillId="40" borderId="43" xfId="0" applyFont="1" applyFill="1" applyBorder="1" applyAlignment="1">
      <alignment horizontal="left" vertical="center"/>
    </xf>
    <xf numFmtId="0" fontId="97" fillId="40" borderId="68" xfId="0" applyFont="1" applyFill="1" applyBorder="1" applyAlignment="1">
      <alignment horizontal="center" vertical="center"/>
    </xf>
    <xf numFmtId="0" fontId="97" fillId="40" borderId="43" xfId="0" applyFont="1" applyFill="1" applyBorder="1" applyAlignment="1">
      <alignment horizontal="center" vertical="center"/>
    </xf>
    <xf numFmtId="0" fontId="79" fillId="38" borderId="31" xfId="0" applyFont="1" applyFill="1" applyBorder="1" applyAlignment="1">
      <alignment horizontal="center" vertical="center"/>
    </xf>
    <xf numFmtId="0" fontId="79" fillId="40" borderId="72" xfId="0" applyFont="1" applyFill="1" applyBorder="1" applyAlignment="1">
      <alignment horizontal="center" vertical="center"/>
    </xf>
    <xf numFmtId="0" fontId="79" fillId="38" borderId="25" xfId="0" applyFont="1" applyFill="1" applyBorder="1" applyAlignment="1">
      <alignment horizontal="left" vertical="center"/>
    </xf>
    <xf numFmtId="0" fontId="79" fillId="38" borderId="43" xfId="0" applyFont="1" applyFill="1" applyBorder="1" applyAlignment="1">
      <alignment horizontal="left" vertical="center"/>
    </xf>
    <xf numFmtId="0" fontId="83" fillId="7" borderId="40" xfId="0" applyFont="1" applyFill="1" applyBorder="1" applyAlignment="1">
      <alignment horizontal="center" vertical="center"/>
    </xf>
    <xf numFmtId="0" fontId="83" fillId="7" borderId="41" xfId="0" applyFont="1" applyFill="1" applyBorder="1" applyAlignment="1">
      <alignment horizontal="center" vertical="center"/>
    </xf>
    <xf numFmtId="0" fontId="81" fillId="38" borderId="48" xfId="0" applyFont="1" applyFill="1" applyBorder="1" applyAlignment="1">
      <alignment horizontal="left" vertical="center"/>
    </xf>
    <xf numFmtId="0" fontId="0" fillId="38" borderId="14" xfId="0" applyFill="1" applyBorder="1" applyAlignment="1">
      <alignment horizontal="left" vertical="center"/>
    </xf>
    <xf numFmtId="0" fontId="0" fillId="38" borderId="49" xfId="0" applyFill="1" applyBorder="1" applyAlignment="1">
      <alignment horizontal="left" vertical="center"/>
    </xf>
    <xf numFmtId="0" fontId="79" fillId="38" borderId="70" xfId="0" applyFont="1" applyFill="1" applyBorder="1" applyAlignment="1">
      <alignment horizontal="left" vertical="center"/>
    </xf>
    <xf numFmtId="0" fontId="0" fillId="38" borderId="21" xfId="0" applyFill="1" applyBorder="1" applyAlignment="1">
      <alignment horizontal="left" vertical="center"/>
    </xf>
    <xf numFmtId="0" fontId="0" fillId="38" borderId="71" xfId="0" applyFill="1" applyBorder="1" applyAlignment="1">
      <alignment horizontal="left" vertical="center"/>
    </xf>
    <xf numFmtId="0" fontId="81" fillId="38" borderId="44" xfId="0" applyFont="1" applyFill="1" applyBorder="1" applyAlignment="1">
      <alignment horizontal="center" vertical="center"/>
    </xf>
    <xf numFmtId="0" fontId="81" fillId="38" borderId="41" xfId="0" applyFont="1" applyFill="1" applyBorder="1" applyAlignment="1">
      <alignment horizontal="center" vertical="center"/>
    </xf>
    <xf numFmtId="0" fontId="79" fillId="38" borderId="45" xfId="0" applyFont="1" applyFill="1" applyBorder="1" applyAlignment="1">
      <alignment horizontal="center" vertical="center" wrapText="1"/>
    </xf>
    <xf numFmtId="0" fontId="79" fillId="38" borderId="43" xfId="0" applyFont="1" applyFill="1" applyBorder="1" applyAlignment="1">
      <alignment horizontal="center" vertical="center" wrapText="1"/>
    </xf>
    <xf numFmtId="0" fontId="79" fillId="38" borderId="11" xfId="0" applyFont="1" applyFill="1" applyBorder="1" applyAlignment="1">
      <alignment horizontal="center" vertical="center" wrapText="1"/>
    </xf>
    <xf numFmtId="0" fontId="79" fillId="38" borderId="12" xfId="0" applyFont="1" applyFill="1" applyBorder="1" applyAlignment="1">
      <alignment horizontal="center" vertical="center" wrapText="1"/>
    </xf>
    <xf numFmtId="0" fontId="79" fillId="38" borderId="44" xfId="0" applyFont="1" applyFill="1" applyBorder="1" applyAlignment="1">
      <alignment horizontal="center" vertical="center" wrapText="1"/>
    </xf>
    <xf numFmtId="0" fontId="79" fillId="38" borderId="41" xfId="0" applyFont="1" applyFill="1" applyBorder="1" applyAlignment="1">
      <alignment horizontal="center" vertical="center" wrapText="1"/>
    </xf>
    <xf numFmtId="0" fontId="79" fillId="38" borderId="39" xfId="0" applyFont="1" applyFill="1" applyBorder="1" applyAlignment="1">
      <alignment horizontal="center" vertical="center"/>
    </xf>
    <xf numFmtId="0" fontId="79" fillId="38" borderId="13" xfId="0" applyFont="1" applyFill="1" applyBorder="1" applyAlignment="1">
      <alignment horizontal="center" vertical="center" wrapText="1"/>
    </xf>
    <xf numFmtId="0" fontId="79" fillId="38" borderId="49" xfId="0" applyFont="1" applyFill="1" applyBorder="1" applyAlignment="1">
      <alignment horizontal="center" vertical="center" wrapText="1"/>
    </xf>
    <xf numFmtId="0" fontId="2" fillId="33" borderId="0" xfId="0" applyFont="1" applyFill="1" applyAlignment="1">
      <alignment horizontal="center" vertical="center"/>
    </xf>
    <xf numFmtId="0" fontId="2" fillId="33" borderId="73" xfId="0" applyFont="1" applyFill="1" applyBorder="1" applyAlignment="1">
      <alignment horizontal="center" vertical="center"/>
    </xf>
    <xf numFmtId="0" fontId="24" fillId="33" borderId="74" xfId="0" applyFont="1" applyFill="1" applyBorder="1" applyAlignment="1">
      <alignment horizontal="center" vertical="top"/>
    </xf>
    <xf numFmtId="0" fontId="24" fillId="33" borderId="75" xfId="0" applyFont="1" applyFill="1" applyBorder="1" applyAlignment="1">
      <alignment horizontal="center" vertical="top"/>
    </xf>
    <xf numFmtId="0" fontId="24" fillId="33" borderId="76" xfId="0" applyFont="1" applyFill="1" applyBorder="1" applyAlignment="1">
      <alignment horizontal="center" vertical="top"/>
    </xf>
    <xf numFmtId="0" fontId="3" fillId="33" borderId="77"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73" xfId="0" applyFont="1" applyFill="1" applyBorder="1" applyAlignment="1">
      <alignment horizontal="center" vertical="center"/>
    </xf>
    <xf numFmtId="0" fontId="4" fillId="33" borderId="0" xfId="0" applyFont="1" applyFill="1" applyBorder="1" applyAlignment="1">
      <alignment horizontal="center" vertical="center"/>
    </xf>
    <xf numFmtId="0" fontId="80" fillId="33" borderId="0" xfId="0" applyFont="1" applyFill="1" applyBorder="1" applyAlignment="1">
      <alignment horizontal="center" vertical="center"/>
    </xf>
    <xf numFmtId="0" fontId="3" fillId="33" borderId="0" xfId="0" applyFont="1" applyFill="1" applyBorder="1" applyAlignment="1">
      <alignment horizontal="center"/>
    </xf>
    <xf numFmtId="0" fontId="2" fillId="33" borderId="10" xfId="0" applyFont="1" applyFill="1" applyBorder="1" applyAlignment="1">
      <alignment horizontal="center" vertical="center"/>
    </xf>
    <xf numFmtId="0" fontId="2" fillId="33" borderId="77" xfId="0" applyFont="1" applyFill="1" applyBorder="1" applyAlignment="1">
      <alignment horizontal="center" vertical="center"/>
    </xf>
    <xf numFmtId="0" fontId="2" fillId="33" borderId="0" xfId="0" applyFont="1" applyFill="1" applyBorder="1" applyAlignment="1">
      <alignment horizontal="center" vertical="center"/>
    </xf>
    <xf numFmtId="0" fontId="4" fillId="33" borderId="73" xfId="0" applyFont="1" applyFill="1" applyBorder="1" applyAlignment="1">
      <alignment horizontal="center" vertical="center"/>
    </xf>
    <xf numFmtId="0" fontId="81" fillId="33" borderId="78" xfId="0" applyFont="1" applyFill="1" applyBorder="1" applyAlignment="1">
      <alignment horizontal="center" vertical="center"/>
    </xf>
    <xf numFmtId="0" fontId="81" fillId="33" borderId="79" xfId="0" applyFont="1" applyFill="1" applyBorder="1" applyAlignment="1">
      <alignment horizontal="center" vertical="center"/>
    </xf>
    <xf numFmtId="0" fontId="80" fillId="33" borderId="79" xfId="0" applyFont="1" applyFill="1" applyBorder="1" applyAlignment="1">
      <alignment horizontal="center" vertical="center"/>
    </xf>
    <xf numFmtId="0" fontId="80" fillId="33" borderId="80" xfId="0" applyFont="1" applyFill="1" applyBorder="1" applyAlignment="1">
      <alignment horizontal="center" vertical="center"/>
    </xf>
    <xf numFmtId="0" fontId="17" fillId="42" borderId="0" xfId="0" applyFont="1" applyFill="1" applyAlignment="1">
      <alignment horizontal="center" vertical="center"/>
    </xf>
    <xf numFmtId="0" fontId="3" fillId="6" borderId="11" xfId="0" applyFont="1" applyFill="1" applyBorder="1" applyAlignment="1">
      <alignment horizontal="left" vertical="center"/>
    </xf>
    <xf numFmtId="0" fontId="3" fillId="6" borderId="0" xfId="0" applyFont="1" applyFill="1" applyBorder="1" applyAlignment="1">
      <alignment horizontal="left" vertical="center"/>
    </xf>
    <xf numFmtId="0" fontId="0" fillId="6" borderId="12" xfId="0" applyFill="1" applyBorder="1" applyAlignment="1">
      <alignment horizontal="left" vertical="center"/>
    </xf>
    <xf numFmtId="0" fontId="0" fillId="39" borderId="81" xfId="0" applyFill="1" applyBorder="1" applyAlignment="1" applyProtection="1">
      <alignment horizontal="left" vertical="center"/>
      <protection locked="0"/>
    </xf>
    <xf numFmtId="0" fontId="0" fillId="39" borderId="29" xfId="0" applyFill="1" applyBorder="1" applyAlignment="1" applyProtection="1">
      <alignment horizontal="left" vertical="center"/>
      <protection locked="0"/>
    </xf>
    <xf numFmtId="0" fontId="0" fillId="39" borderId="38" xfId="0" applyFill="1" applyBorder="1" applyAlignment="1" applyProtection="1">
      <alignment horizontal="left" vertical="center"/>
      <protection locked="0"/>
    </xf>
    <xf numFmtId="49" fontId="0" fillId="39" borderId="81" xfId="0" applyNumberFormat="1" applyFill="1" applyBorder="1" applyAlignment="1" applyProtection="1">
      <alignment horizontal="left" vertical="center"/>
      <protection locked="0"/>
    </xf>
    <xf numFmtId="49" fontId="0" fillId="39" borderId="29" xfId="0" applyNumberFormat="1" applyFill="1" applyBorder="1" applyAlignment="1" applyProtection="1">
      <alignment horizontal="left" vertical="center"/>
      <protection locked="0"/>
    </xf>
    <xf numFmtId="49" fontId="0" fillId="39" borderId="38" xfId="0" applyNumberFormat="1" applyFill="1" applyBorder="1" applyAlignment="1" applyProtection="1">
      <alignment horizontal="left" vertical="center"/>
      <protection locked="0"/>
    </xf>
    <xf numFmtId="0" fontId="2" fillId="0" borderId="14" xfId="0" applyFont="1" applyFill="1" applyBorder="1" applyAlignment="1">
      <alignment horizontal="center" vertical="center"/>
    </xf>
    <xf numFmtId="0" fontId="3" fillId="6" borderId="12" xfId="0" applyFont="1" applyFill="1" applyBorder="1" applyAlignment="1">
      <alignment horizontal="left" vertical="center"/>
    </xf>
    <xf numFmtId="0" fontId="3" fillId="39" borderId="81" xfId="0" applyFont="1" applyFill="1" applyBorder="1" applyAlignment="1" applyProtection="1">
      <alignment horizontal="left" vertical="center"/>
      <protection locked="0"/>
    </xf>
    <xf numFmtId="0" fontId="3" fillId="39" borderId="29" xfId="0" applyFont="1" applyFill="1" applyBorder="1" applyAlignment="1" applyProtection="1">
      <alignment horizontal="left" vertical="center"/>
      <protection locked="0"/>
    </xf>
    <xf numFmtId="0" fontId="3" fillId="39" borderId="38" xfId="0" applyFont="1" applyFill="1" applyBorder="1" applyAlignment="1" applyProtection="1">
      <alignment horizontal="left" vertical="center"/>
      <protection locked="0"/>
    </xf>
    <xf numFmtId="0" fontId="3" fillId="6" borderId="44" xfId="0" applyFont="1" applyFill="1" applyBorder="1" applyAlignment="1">
      <alignment horizontal="left" vertical="center"/>
    </xf>
    <xf numFmtId="0" fontId="3" fillId="6" borderId="23" xfId="0" applyFont="1" applyFill="1" applyBorder="1" applyAlignment="1">
      <alignment horizontal="left" vertical="center"/>
    </xf>
    <xf numFmtId="0" fontId="3" fillId="6" borderId="41" xfId="0" applyFont="1" applyFill="1" applyBorder="1" applyAlignment="1">
      <alignment horizontal="left" vertical="center"/>
    </xf>
    <xf numFmtId="0" fontId="0" fillId="6" borderId="0" xfId="0" applyFill="1" applyBorder="1" applyAlignment="1">
      <alignment horizontal="left" vertical="center"/>
    </xf>
    <xf numFmtId="0" fontId="48" fillId="6" borderId="11" xfId="0" applyFont="1" applyFill="1" applyBorder="1" applyAlignment="1">
      <alignment horizontal="center" vertical="center"/>
    </xf>
    <xf numFmtId="0" fontId="48" fillId="6" borderId="0" xfId="0" applyFont="1" applyFill="1" applyBorder="1" applyAlignment="1">
      <alignment horizontal="center" vertical="center"/>
    </xf>
    <xf numFmtId="0" fontId="48" fillId="6" borderId="27" xfId="0" applyFont="1" applyFill="1" applyBorder="1" applyAlignment="1">
      <alignment horizontal="center" vertical="center"/>
    </xf>
    <xf numFmtId="172" fontId="79" fillId="41" borderId="67" xfId="0" applyNumberFormat="1" applyFont="1" applyFill="1" applyBorder="1" applyAlignment="1">
      <alignment horizontal="center" vertical="center" shrinkToFit="1"/>
    </xf>
    <xf numFmtId="172" fontId="79" fillId="41" borderId="66" xfId="0" applyNumberFormat="1" applyFont="1" applyFill="1" applyBorder="1" applyAlignment="1">
      <alignment horizontal="center" vertical="center" shrinkToFit="1"/>
    </xf>
    <xf numFmtId="0" fontId="81" fillId="41" borderId="48" xfId="0" applyFont="1" applyFill="1" applyBorder="1" applyAlignment="1">
      <alignment horizontal="left" vertical="center" wrapText="1"/>
    </xf>
    <xf numFmtId="0" fontId="81" fillId="41" borderId="14" xfId="0" applyFont="1" applyFill="1" applyBorder="1" applyAlignment="1">
      <alignment horizontal="left" vertical="center" wrapText="1"/>
    </xf>
    <xf numFmtId="0" fontId="81" fillId="41" borderId="49" xfId="0" applyFont="1" applyFill="1" applyBorder="1" applyAlignment="1">
      <alignment horizontal="left" vertical="center" wrapText="1"/>
    </xf>
    <xf numFmtId="0" fontId="81" fillId="38" borderId="44" xfId="0" applyFont="1" applyFill="1" applyBorder="1" applyAlignment="1">
      <alignment horizontal="center" vertical="center" wrapText="1"/>
    </xf>
    <xf numFmtId="0" fontId="81" fillId="38" borderId="41" xfId="0" applyFont="1" applyFill="1" applyBorder="1" applyAlignment="1">
      <alignment horizontal="center" vertical="center" wrapText="1"/>
    </xf>
    <xf numFmtId="0" fontId="19" fillId="6" borderId="11" xfId="0" applyFont="1" applyFill="1" applyBorder="1" applyAlignment="1">
      <alignment horizontal="left" vertical="center"/>
    </xf>
    <xf numFmtId="0" fontId="19" fillId="6" borderId="0" xfId="0" applyFont="1" applyFill="1" applyBorder="1" applyAlignment="1">
      <alignment horizontal="left" vertical="center"/>
    </xf>
    <xf numFmtId="0" fontId="77" fillId="6" borderId="12" xfId="0" applyFont="1" applyFill="1" applyBorder="1" applyAlignment="1">
      <alignment horizontal="left" vertical="center"/>
    </xf>
    <xf numFmtId="0" fontId="84" fillId="5" borderId="18" xfId="0" applyFont="1" applyFill="1" applyBorder="1" applyAlignment="1">
      <alignment horizontal="center"/>
    </xf>
    <xf numFmtId="0" fontId="84" fillId="5" borderId="15" xfId="0" applyFont="1" applyFill="1" applyBorder="1" applyAlignment="1">
      <alignment horizontal="center"/>
    </xf>
    <xf numFmtId="0" fontId="84" fillId="5" borderId="46" xfId="0" applyFont="1" applyFill="1" applyBorder="1" applyAlignment="1">
      <alignment horizontal="center"/>
    </xf>
    <xf numFmtId="0" fontId="0" fillId="5" borderId="13" xfId="0" applyFont="1" applyFill="1" applyBorder="1" applyAlignment="1">
      <alignment horizontal="center"/>
    </xf>
    <xf numFmtId="0" fontId="0" fillId="5" borderId="14" xfId="0" applyFont="1" applyFill="1" applyBorder="1" applyAlignment="1">
      <alignment horizontal="center"/>
    </xf>
    <xf numFmtId="0" fontId="0" fillId="5" borderId="32" xfId="0" applyFont="1" applyFill="1" applyBorder="1" applyAlignment="1">
      <alignment horizontal="center"/>
    </xf>
    <xf numFmtId="172" fontId="79" fillId="41" borderId="47" xfId="0" applyNumberFormat="1" applyFont="1" applyFill="1" applyBorder="1" applyAlignment="1">
      <alignment horizontal="center" vertical="center"/>
    </xf>
    <xf numFmtId="172" fontId="79" fillId="41" borderId="12" xfId="0" applyNumberFormat="1" applyFont="1" applyFill="1" applyBorder="1" applyAlignment="1">
      <alignment horizontal="center" vertical="center"/>
    </xf>
    <xf numFmtId="172" fontId="79" fillId="41" borderId="48" xfId="0" applyNumberFormat="1" applyFont="1" applyFill="1" applyBorder="1" applyAlignment="1">
      <alignment horizontal="center" vertical="center"/>
    </xf>
    <xf numFmtId="172" fontId="79" fillId="41" borderId="49" xfId="0" applyNumberFormat="1" applyFont="1" applyFill="1" applyBorder="1" applyAlignment="1">
      <alignment horizontal="center" vertical="center"/>
    </xf>
    <xf numFmtId="0" fontId="79" fillId="41" borderId="19" xfId="0" applyFont="1" applyFill="1" applyBorder="1" applyAlignment="1" applyProtection="1">
      <alignment horizontal="center" vertical="center"/>
      <protection locked="0"/>
    </xf>
    <xf numFmtId="0" fontId="79" fillId="41" borderId="31" xfId="0" applyFont="1" applyFill="1" applyBorder="1" applyAlignment="1" applyProtection="1">
      <alignment horizontal="center" vertical="center"/>
      <protection locked="0"/>
    </xf>
    <xf numFmtId="0" fontId="79" fillId="38" borderId="39" xfId="0" applyFont="1" applyFill="1" applyBorder="1" applyAlignment="1" applyProtection="1">
      <alignment horizontal="center" vertical="center"/>
      <protection locked="0"/>
    </xf>
    <xf numFmtId="49" fontId="77" fillId="39" borderId="42" xfId="0" applyNumberFormat="1" applyFont="1" applyFill="1" applyBorder="1" applyAlignment="1" applyProtection="1">
      <alignment horizontal="left" vertical="center"/>
      <protection locked="0"/>
    </xf>
    <xf numFmtId="49" fontId="77" fillId="39" borderId="25" xfId="0" applyNumberFormat="1" applyFont="1" applyFill="1" applyBorder="1" applyAlignment="1" applyProtection="1">
      <alignment horizontal="left" vertical="center"/>
      <protection locked="0"/>
    </xf>
    <xf numFmtId="49" fontId="77" fillId="39" borderId="26" xfId="0" applyNumberFormat="1" applyFont="1" applyFill="1" applyBorder="1" applyAlignment="1" applyProtection="1">
      <alignment horizontal="left" vertical="center"/>
      <protection locked="0"/>
    </xf>
    <xf numFmtId="0" fontId="80" fillId="41" borderId="11" xfId="0" applyFont="1" applyFill="1" applyBorder="1" applyAlignment="1">
      <alignment horizontal="center" vertical="center" wrapText="1"/>
    </xf>
    <xf numFmtId="0" fontId="80" fillId="41" borderId="12" xfId="0" applyFont="1" applyFill="1" applyBorder="1" applyAlignment="1">
      <alignment horizontal="center" vertical="center" wrapText="1"/>
    </xf>
    <xf numFmtId="0" fontId="80" fillId="41" borderId="13" xfId="0" applyFont="1" applyFill="1" applyBorder="1" applyAlignment="1">
      <alignment horizontal="center" vertical="center" wrapText="1"/>
    </xf>
    <xf numFmtId="0" fontId="80" fillId="41" borderId="49" xfId="0" applyFont="1" applyFill="1" applyBorder="1" applyAlignment="1">
      <alignment horizontal="center" vertical="center" wrapText="1"/>
    </xf>
    <xf numFmtId="0" fontId="79" fillId="41" borderId="19" xfId="0" applyFont="1" applyFill="1" applyBorder="1" applyAlignment="1">
      <alignment horizontal="center" vertical="center"/>
    </xf>
    <xf numFmtId="0" fontId="79" fillId="41" borderId="31" xfId="0" applyFont="1" applyFill="1" applyBorder="1" applyAlignment="1">
      <alignment horizontal="center" vertical="center"/>
    </xf>
    <xf numFmtId="0" fontId="79" fillId="41" borderId="47" xfId="0" applyFont="1" applyFill="1" applyBorder="1" applyAlignment="1">
      <alignment horizontal="left" vertical="center"/>
    </xf>
    <xf numFmtId="0" fontId="79" fillId="41" borderId="0" xfId="0" applyFont="1" applyFill="1" applyBorder="1" applyAlignment="1">
      <alignment horizontal="left" vertical="center"/>
    </xf>
    <xf numFmtId="0" fontId="79" fillId="41" borderId="12" xfId="0" applyFont="1" applyFill="1" applyBorder="1" applyAlignment="1">
      <alignment horizontal="left" vertical="center"/>
    </xf>
    <xf numFmtId="0" fontId="79" fillId="37" borderId="50" xfId="0" applyFont="1" applyFill="1" applyBorder="1" applyAlignment="1">
      <alignment horizontal="center" vertical="center"/>
    </xf>
    <xf numFmtId="0" fontId="79" fillId="37" borderId="53" xfId="0" applyFont="1" applyFill="1" applyBorder="1" applyAlignment="1">
      <alignment horizontal="center" vertical="center"/>
    </xf>
    <xf numFmtId="0" fontId="79" fillId="37" borderId="51" xfId="0" applyFont="1" applyFill="1" applyBorder="1" applyAlignment="1">
      <alignment horizontal="center" vertical="center"/>
    </xf>
    <xf numFmtId="0" fontId="81" fillId="37" borderId="28" xfId="0" applyFont="1" applyFill="1" applyBorder="1" applyAlignment="1">
      <alignment horizontal="center" vertical="center"/>
    </xf>
    <xf numFmtId="0" fontId="81" fillId="37" borderId="29" xfId="0" applyFont="1" applyFill="1" applyBorder="1" applyAlignment="1">
      <alignment horizontal="center" vertical="center"/>
    </xf>
    <xf numFmtId="0" fontId="81" fillId="37" borderId="68" xfId="0" applyFont="1" applyFill="1" applyBorder="1" applyAlignment="1">
      <alignment horizontal="center" vertical="center"/>
    </xf>
    <xf numFmtId="0" fontId="79" fillId="38" borderId="31" xfId="0" applyFont="1" applyFill="1" applyBorder="1" applyAlignment="1" applyProtection="1">
      <alignment horizontal="center" vertical="center"/>
      <protection locked="0"/>
    </xf>
    <xf numFmtId="172" fontId="79" fillId="6" borderId="18" xfId="0" applyNumberFormat="1" applyFont="1" applyFill="1" applyBorder="1" applyAlignment="1">
      <alignment horizontal="center" vertical="center"/>
    </xf>
    <xf numFmtId="172" fontId="79" fillId="6" borderId="46" xfId="0" applyNumberFormat="1" applyFont="1" applyFill="1" applyBorder="1" applyAlignment="1">
      <alignment horizontal="center" vertical="center"/>
    </xf>
    <xf numFmtId="0" fontId="79" fillId="38" borderId="16" xfId="0" applyFont="1" applyFill="1" applyBorder="1" applyAlignment="1">
      <alignment horizontal="center" vertical="center"/>
    </xf>
    <xf numFmtId="172" fontId="79" fillId="37" borderId="81" xfId="0" applyNumberFormat="1" applyFont="1" applyFill="1" applyBorder="1" applyAlignment="1">
      <alignment horizontal="center" vertical="center"/>
    </xf>
    <xf numFmtId="172" fontId="79" fillId="37" borderId="68" xfId="0" applyNumberFormat="1" applyFont="1" applyFill="1" applyBorder="1" applyAlignment="1">
      <alignment horizontal="center" vertical="center"/>
    </xf>
    <xf numFmtId="0" fontId="84" fillId="6" borderId="18" xfId="0" applyFont="1" applyFill="1" applyBorder="1" applyAlignment="1">
      <alignment horizontal="center" vertical="center"/>
    </xf>
    <xf numFmtId="0" fontId="84" fillId="6" borderId="15" xfId="0" applyFont="1" applyFill="1" applyBorder="1" applyAlignment="1">
      <alignment horizontal="center" vertical="center"/>
    </xf>
    <xf numFmtId="0" fontId="84" fillId="6" borderId="46" xfId="0" applyFont="1" applyFill="1" applyBorder="1" applyAlignment="1">
      <alignment horizontal="center" vertical="center"/>
    </xf>
    <xf numFmtId="172" fontId="79" fillId="38" borderId="82" xfId="0" applyNumberFormat="1" applyFont="1" applyFill="1" applyBorder="1" applyAlignment="1">
      <alignment horizontal="center" vertical="center" shrinkToFit="1"/>
    </xf>
    <xf numFmtId="172" fontId="82" fillId="40" borderId="42" xfId="0" applyNumberFormat="1" applyFont="1" applyFill="1" applyBorder="1" applyAlignment="1">
      <alignment horizontal="center" vertical="center"/>
    </xf>
    <xf numFmtId="172" fontId="82" fillId="40" borderId="43" xfId="0" applyNumberFormat="1" applyFont="1" applyFill="1" applyBorder="1" applyAlignment="1">
      <alignment horizontal="center" vertical="center"/>
    </xf>
    <xf numFmtId="172" fontId="82" fillId="40" borderId="47" xfId="0" applyNumberFormat="1" applyFont="1" applyFill="1" applyBorder="1" applyAlignment="1">
      <alignment horizontal="center" vertical="center"/>
    </xf>
    <xf numFmtId="172" fontId="82" fillId="40" borderId="12" xfId="0" applyNumberFormat="1" applyFont="1" applyFill="1" applyBorder="1" applyAlignment="1">
      <alignment horizontal="center" vertical="center"/>
    </xf>
    <xf numFmtId="172" fontId="79" fillId="40" borderId="83" xfId="0" applyNumberFormat="1" applyFont="1" applyFill="1" applyBorder="1" applyAlignment="1">
      <alignment horizontal="center" vertical="center" shrinkToFit="1"/>
    </xf>
    <xf numFmtId="0" fontId="79" fillId="40" borderId="72" xfId="0" applyFont="1" applyFill="1" applyBorder="1" applyAlignment="1" applyProtection="1">
      <alignment horizontal="center" vertical="center"/>
      <protection locked="0"/>
    </xf>
    <xf numFmtId="0" fontId="82" fillId="40" borderId="30" xfId="0" applyFont="1" applyFill="1" applyBorder="1" applyAlignment="1" applyProtection="1">
      <alignment horizontal="center" vertical="center"/>
      <protection locked="0"/>
    </xf>
    <xf numFmtId="0" fontId="82" fillId="40" borderId="39" xfId="0" applyFont="1" applyFill="1" applyBorder="1" applyAlignment="1" applyProtection="1">
      <alignment horizontal="center" vertical="center"/>
      <protection locked="0"/>
    </xf>
    <xf numFmtId="0" fontId="79" fillId="38" borderId="20" xfId="0" applyFont="1" applyFill="1" applyBorder="1" applyAlignment="1">
      <alignment horizontal="center" vertical="center" wrapText="1"/>
    </xf>
    <xf numFmtId="0" fontId="79" fillId="38" borderId="71" xfId="0" applyFont="1" applyFill="1" applyBorder="1" applyAlignment="1">
      <alignment horizontal="center" vertical="center"/>
    </xf>
    <xf numFmtId="0" fontId="79" fillId="38" borderId="11" xfId="0" applyFont="1" applyFill="1" applyBorder="1" applyAlignment="1">
      <alignment horizontal="center" vertical="center"/>
    </xf>
    <xf numFmtId="0" fontId="79" fillId="38" borderId="12" xfId="0" applyFont="1" applyFill="1" applyBorder="1" applyAlignment="1">
      <alignment horizontal="center" vertical="center"/>
    </xf>
    <xf numFmtId="0" fontId="79" fillId="38" borderId="13" xfId="0" applyFont="1" applyFill="1" applyBorder="1" applyAlignment="1">
      <alignment horizontal="center" vertical="center"/>
    </xf>
    <xf numFmtId="0" fontId="79" fillId="38" borderId="49" xfId="0" applyFont="1" applyFill="1" applyBorder="1" applyAlignment="1">
      <alignment horizontal="center" vertical="center"/>
    </xf>
    <xf numFmtId="0" fontId="79" fillId="41" borderId="42" xfId="0" applyFont="1" applyFill="1" applyBorder="1" applyAlignment="1">
      <alignment horizontal="center" vertical="center"/>
    </xf>
    <xf numFmtId="0" fontId="79" fillId="41" borderId="25" xfId="0" applyFont="1" applyFill="1" applyBorder="1" applyAlignment="1">
      <alignment horizontal="center" vertical="center"/>
    </xf>
    <xf numFmtId="0" fontId="79" fillId="41" borderId="26" xfId="0" applyFont="1" applyFill="1" applyBorder="1" applyAlignment="1">
      <alignment horizontal="center" vertical="center"/>
    </xf>
    <xf numFmtId="0" fontId="81" fillId="41" borderId="40" xfId="0" applyFont="1" applyFill="1" applyBorder="1" applyAlignment="1">
      <alignment horizontal="center" vertical="center" wrapText="1"/>
    </xf>
    <xf numFmtId="0" fontId="81" fillId="41" borderId="23" xfId="0" applyFont="1" applyFill="1" applyBorder="1" applyAlignment="1">
      <alignment horizontal="center" vertical="center" wrapText="1"/>
    </xf>
    <xf numFmtId="0" fontId="81" fillId="41" borderId="24" xfId="0" applyFont="1" applyFill="1" applyBorder="1" applyAlignment="1">
      <alignment horizontal="center" vertical="center" wrapText="1"/>
    </xf>
    <xf numFmtId="172" fontId="79" fillId="37" borderId="52" xfId="0" applyNumberFormat="1" applyFont="1" applyFill="1" applyBorder="1" applyAlignment="1">
      <alignment horizontal="center" vertical="center"/>
    </xf>
    <xf numFmtId="172" fontId="79" fillId="37" borderId="51" xfId="0" applyNumberFormat="1" applyFont="1" applyFill="1" applyBorder="1" applyAlignment="1">
      <alignment horizontal="center" vertical="center"/>
    </xf>
    <xf numFmtId="0" fontId="81" fillId="37" borderId="84" xfId="0" applyFont="1" applyFill="1" applyBorder="1" applyAlignment="1">
      <alignment horizontal="center" vertical="center"/>
    </xf>
    <xf numFmtId="0" fontId="81" fillId="37" borderId="85" xfId="0" applyFont="1" applyFill="1" applyBorder="1" applyAlignment="1">
      <alignment horizontal="center" vertical="center"/>
    </xf>
    <xf numFmtId="0" fontId="81" fillId="37" borderId="86" xfId="0" applyFont="1" applyFill="1" applyBorder="1" applyAlignment="1">
      <alignment horizontal="center" vertical="center"/>
    </xf>
    <xf numFmtId="172" fontId="79" fillId="37" borderId="87" xfId="0" applyNumberFormat="1" applyFont="1" applyFill="1" applyBorder="1" applyAlignment="1">
      <alignment horizontal="center" vertical="center"/>
    </xf>
    <xf numFmtId="172" fontId="79" fillId="37" borderId="86" xfId="0" applyNumberFormat="1" applyFont="1" applyFill="1" applyBorder="1" applyAlignment="1">
      <alignment horizontal="center" vertical="center"/>
    </xf>
    <xf numFmtId="0" fontId="79" fillId="37" borderId="28" xfId="0" applyFont="1" applyFill="1" applyBorder="1" applyAlignment="1">
      <alignment horizontal="center" vertical="center"/>
    </xf>
    <xf numFmtId="0" fontId="79" fillId="37" borderId="29" xfId="0" applyFont="1" applyFill="1" applyBorder="1" applyAlignment="1">
      <alignment horizontal="center" vertical="center"/>
    </xf>
    <xf numFmtId="0" fontId="79" fillId="37" borderId="68" xfId="0" applyFont="1" applyFill="1" applyBorder="1" applyAlignment="1">
      <alignment horizontal="center" vertical="center"/>
    </xf>
    <xf numFmtId="0" fontId="81" fillId="37" borderId="28" xfId="0" applyFont="1" applyFill="1" applyBorder="1" applyAlignment="1">
      <alignment horizontal="center"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 Id="rId3"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47625</xdr:colOff>
      <xdr:row>1</xdr:row>
      <xdr:rowOff>57150</xdr:rowOff>
    </xdr:from>
    <xdr:to>
      <xdr:col>14</xdr:col>
      <xdr:colOff>85725</xdr:colOff>
      <xdr:row>3</xdr:row>
      <xdr:rowOff>0</xdr:rowOff>
    </xdr:to>
    <xdr:sp>
      <xdr:nvSpPr>
        <xdr:cNvPr id="1" name="ZoneTexte 2"/>
        <xdr:cNvSpPr txBox="1">
          <a:spLocks noChangeArrowheads="1"/>
        </xdr:cNvSpPr>
      </xdr:nvSpPr>
      <xdr:spPr>
        <a:xfrm rot="19468595">
          <a:off x="6353175" y="238125"/>
          <a:ext cx="628650" cy="247650"/>
        </a:xfrm>
        <a:prstGeom prst="rect">
          <a:avLst/>
        </a:prstGeom>
        <a:noFill/>
        <a:ln w="9525" cmpd="sng">
          <a:noFill/>
        </a:ln>
      </xdr:spPr>
      <xdr:txBody>
        <a:bodyPr vertOverflow="clip" wrap="square"/>
        <a:p>
          <a:pPr algn="l">
            <a:defRPr/>
          </a:pPr>
          <a:r>
            <a:rPr lang="en-US" cap="none" sz="800" b="0" i="0" u="none" baseline="0">
              <a:solidFill>
                <a:srgbClr val="808080"/>
              </a:solidFill>
              <a:latin typeface="Calibri"/>
              <a:ea typeface="Calibri"/>
              <a:cs typeface="Calibri"/>
            </a:rPr>
            <a:t>ERTF Only</a:t>
          </a:r>
        </a:p>
      </xdr:txBody>
    </xdr:sp>
    <xdr:clientData/>
  </xdr:twoCellAnchor>
  <xdr:twoCellAnchor>
    <xdr:from>
      <xdr:col>11</xdr:col>
      <xdr:colOff>457200</xdr:colOff>
      <xdr:row>136</xdr:row>
      <xdr:rowOff>47625</xdr:rowOff>
    </xdr:from>
    <xdr:to>
      <xdr:col>14</xdr:col>
      <xdr:colOff>57150</xdr:colOff>
      <xdr:row>137</xdr:row>
      <xdr:rowOff>180975</xdr:rowOff>
    </xdr:to>
    <xdr:sp>
      <xdr:nvSpPr>
        <xdr:cNvPr id="2" name="ZoneTexte 5"/>
        <xdr:cNvSpPr txBox="1">
          <a:spLocks noChangeArrowheads="1"/>
        </xdr:cNvSpPr>
      </xdr:nvSpPr>
      <xdr:spPr>
        <a:xfrm>
          <a:off x="5543550" y="22517100"/>
          <a:ext cx="1409700" cy="209550"/>
        </a:xfrm>
        <a:prstGeom prst="rect">
          <a:avLst/>
        </a:prstGeom>
        <a:noFill/>
        <a:ln w="9525" cmpd="sng">
          <a:noFill/>
        </a:ln>
      </xdr:spPr>
      <xdr:txBody>
        <a:bodyPr vertOverflow="clip" wrap="square" anchor="ctr"/>
        <a:p>
          <a:pPr algn="ctr">
            <a:defRPr/>
          </a:pPr>
          <a:r>
            <a:rPr lang="en-US" cap="none" sz="1100" b="1" i="0" u="none" baseline="0">
              <a:solidFill>
                <a:srgbClr val="FF0000"/>
              </a:solidFill>
              <a:latin typeface="Calibri"/>
              <a:ea typeface="Calibri"/>
              <a:cs typeface="Calibri"/>
            </a:rPr>
            <a:t>COMPULSORY</a:t>
          </a:r>
        </a:p>
      </xdr:txBody>
    </xdr:sp>
    <xdr:clientData/>
  </xdr:twoCellAnchor>
  <xdr:twoCellAnchor>
    <xdr:from>
      <xdr:col>11</xdr:col>
      <xdr:colOff>323850</xdr:colOff>
      <xdr:row>137</xdr:row>
      <xdr:rowOff>9525</xdr:rowOff>
    </xdr:from>
    <xdr:to>
      <xdr:col>12</xdr:col>
      <xdr:colOff>28575</xdr:colOff>
      <xdr:row>138</xdr:row>
      <xdr:rowOff>0</xdr:rowOff>
    </xdr:to>
    <xdr:pic>
      <xdr:nvPicPr>
        <xdr:cNvPr id="3" name="Image 4" descr="MCj04338830000[1]"/>
        <xdr:cNvPicPr preferRelativeResize="1">
          <a:picLocks noChangeAspect="1"/>
        </xdr:cNvPicPr>
      </xdr:nvPicPr>
      <xdr:blipFill>
        <a:blip r:embed="rId1"/>
        <a:stretch>
          <a:fillRect/>
        </a:stretch>
      </xdr:blipFill>
      <xdr:spPr>
        <a:xfrm>
          <a:off x="5410200" y="22555200"/>
          <a:ext cx="390525" cy="190500"/>
        </a:xfrm>
        <a:prstGeom prst="rect">
          <a:avLst/>
        </a:prstGeom>
        <a:noFill/>
        <a:ln w="9525" cmpd="sng">
          <a:noFill/>
        </a:ln>
      </xdr:spPr>
    </xdr:pic>
    <xdr:clientData/>
  </xdr:twoCellAnchor>
  <xdr:twoCellAnchor>
    <xdr:from>
      <xdr:col>2</xdr:col>
      <xdr:colOff>409575</xdr:colOff>
      <xdr:row>38</xdr:row>
      <xdr:rowOff>0</xdr:rowOff>
    </xdr:from>
    <xdr:to>
      <xdr:col>2</xdr:col>
      <xdr:colOff>600075</xdr:colOff>
      <xdr:row>38</xdr:row>
      <xdr:rowOff>190500</xdr:rowOff>
    </xdr:to>
    <xdr:pic>
      <xdr:nvPicPr>
        <xdr:cNvPr id="4" name="Image 4" descr="MCj04338830000[1]"/>
        <xdr:cNvPicPr preferRelativeResize="1">
          <a:picLocks noChangeAspect="1"/>
        </xdr:cNvPicPr>
      </xdr:nvPicPr>
      <xdr:blipFill>
        <a:blip r:embed="rId1"/>
        <a:stretch>
          <a:fillRect/>
        </a:stretch>
      </xdr:blipFill>
      <xdr:spPr>
        <a:xfrm>
          <a:off x="1438275" y="6219825"/>
          <a:ext cx="190500" cy="190500"/>
        </a:xfrm>
        <a:prstGeom prst="rect">
          <a:avLst/>
        </a:prstGeom>
        <a:noFill/>
        <a:ln w="9525" cmpd="sng">
          <a:noFill/>
        </a:ln>
      </xdr:spPr>
    </xdr:pic>
    <xdr:clientData/>
  </xdr:twoCellAnchor>
  <xdr:twoCellAnchor>
    <xdr:from>
      <xdr:col>7</xdr:col>
      <xdr:colOff>161925</xdr:colOff>
      <xdr:row>105</xdr:row>
      <xdr:rowOff>66675</xdr:rowOff>
    </xdr:from>
    <xdr:to>
      <xdr:col>8</xdr:col>
      <xdr:colOff>219075</xdr:colOff>
      <xdr:row>106</xdr:row>
      <xdr:rowOff>85725</xdr:rowOff>
    </xdr:to>
    <xdr:sp>
      <xdr:nvSpPr>
        <xdr:cNvPr id="5" name="Ellipse 10"/>
        <xdr:cNvSpPr>
          <a:spLocks/>
        </xdr:cNvSpPr>
      </xdr:nvSpPr>
      <xdr:spPr>
        <a:xfrm>
          <a:off x="3371850" y="18126075"/>
          <a:ext cx="304800" cy="152400"/>
        </a:xfrm>
        <a:prstGeom prst="ellipse">
          <a:avLst/>
        </a:prstGeom>
        <a:solidFill>
          <a:srgbClr val="00B0F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85725</xdr:colOff>
      <xdr:row>105</xdr:row>
      <xdr:rowOff>28575</xdr:rowOff>
    </xdr:from>
    <xdr:to>
      <xdr:col>9</xdr:col>
      <xdr:colOff>152400</xdr:colOff>
      <xdr:row>107</xdr:row>
      <xdr:rowOff>47625</xdr:rowOff>
    </xdr:to>
    <xdr:sp>
      <xdr:nvSpPr>
        <xdr:cNvPr id="6" name="ZoneTexte 9"/>
        <xdr:cNvSpPr txBox="1">
          <a:spLocks noChangeArrowheads="1"/>
        </xdr:cNvSpPr>
      </xdr:nvSpPr>
      <xdr:spPr>
        <a:xfrm>
          <a:off x="3295650" y="18087975"/>
          <a:ext cx="552450" cy="285750"/>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Или</a:t>
          </a:r>
          <a:r>
            <a:rPr lang="en-US" cap="none" sz="800" b="0" i="0" u="none" baseline="0">
              <a:solidFill>
                <a:srgbClr val="000000"/>
              </a:solidFill>
              <a:latin typeface="Calibri"/>
              <a:ea typeface="Calibri"/>
              <a:cs typeface="Calibri"/>
            </a:rPr>
            <a:t>/Or</a:t>
          </a:r>
        </a:p>
      </xdr:txBody>
    </xdr:sp>
    <xdr:clientData/>
  </xdr:twoCellAnchor>
  <xdr:twoCellAnchor>
    <xdr:from>
      <xdr:col>8</xdr:col>
      <xdr:colOff>28575</xdr:colOff>
      <xdr:row>132</xdr:row>
      <xdr:rowOff>66675</xdr:rowOff>
    </xdr:from>
    <xdr:to>
      <xdr:col>9</xdr:col>
      <xdr:colOff>95250</xdr:colOff>
      <xdr:row>133</xdr:row>
      <xdr:rowOff>85725</xdr:rowOff>
    </xdr:to>
    <xdr:sp>
      <xdr:nvSpPr>
        <xdr:cNvPr id="7" name="Ellipse 13"/>
        <xdr:cNvSpPr>
          <a:spLocks/>
        </xdr:cNvSpPr>
      </xdr:nvSpPr>
      <xdr:spPr>
        <a:xfrm>
          <a:off x="3486150" y="21945600"/>
          <a:ext cx="304800" cy="152400"/>
        </a:xfrm>
        <a:prstGeom prst="ellipse">
          <a:avLst/>
        </a:prstGeom>
        <a:solidFill>
          <a:srgbClr val="00B0F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200025</xdr:colOff>
      <xdr:row>132</xdr:row>
      <xdr:rowOff>28575</xdr:rowOff>
    </xdr:from>
    <xdr:to>
      <xdr:col>9</xdr:col>
      <xdr:colOff>276225</xdr:colOff>
      <xdr:row>134</xdr:row>
      <xdr:rowOff>66675</xdr:rowOff>
    </xdr:to>
    <xdr:sp>
      <xdr:nvSpPr>
        <xdr:cNvPr id="8" name="ZoneTexte 12"/>
        <xdr:cNvSpPr txBox="1">
          <a:spLocks noChangeArrowheads="1"/>
        </xdr:cNvSpPr>
      </xdr:nvSpPr>
      <xdr:spPr>
        <a:xfrm>
          <a:off x="3409950" y="21907500"/>
          <a:ext cx="561975" cy="304800"/>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Или</a:t>
          </a:r>
          <a:r>
            <a:rPr lang="en-US" cap="none" sz="800" b="0" i="0" u="none" baseline="0">
              <a:solidFill>
                <a:srgbClr val="000000"/>
              </a:solidFill>
              <a:latin typeface="Calibri"/>
              <a:ea typeface="Calibri"/>
              <a:cs typeface="Calibri"/>
            </a:rPr>
            <a:t>/Or</a:t>
          </a:r>
        </a:p>
      </xdr:txBody>
    </xdr:sp>
    <xdr:clientData/>
  </xdr:twoCellAnchor>
  <xdr:twoCellAnchor editAs="oneCell">
    <xdr:from>
      <xdr:col>0</xdr:col>
      <xdr:colOff>0</xdr:colOff>
      <xdr:row>0</xdr:row>
      <xdr:rowOff>0</xdr:rowOff>
    </xdr:from>
    <xdr:to>
      <xdr:col>1</xdr:col>
      <xdr:colOff>333375</xdr:colOff>
      <xdr:row>4</xdr:row>
      <xdr:rowOff>66675</xdr:rowOff>
    </xdr:to>
    <xdr:pic>
      <xdr:nvPicPr>
        <xdr:cNvPr id="9" name="Image 3"/>
        <xdr:cNvPicPr preferRelativeResize="1">
          <a:picLocks noChangeAspect="1"/>
        </xdr:cNvPicPr>
      </xdr:nvPicPr>
      <xdr:blipFill>
        <a:blip r:embed="rId2"/>
        <a:stretch>
          <a:fillRect/>
        </a:stretch>
      </xdr:blipFill>
      <xdr:spPr>
        <a:xfrm>
          <a:off x="0" y="0"/>
          <a:ext cx="600075" cy="704850"/>
        </a:xfrm>
        <a:prstGeom prst="rect">
          <a:avLst/>
        </a:prstGeom>
        <a:noFill/>
        <a:ln w="9525" cmpd="sng">
          <a:noFill/>
        </a:ln>
      </xdr:spPr>
    </xdr:pic>
    <xdr:clientData/>
  </xdr:twoCellAnchor>
  <xdr:twoCellAnchor editAs="oneCell">
    <xdr:from>
      <xdr:col>10</xdr:col>
      <xdr:colOff>9525</xdr:colOff>
      <xdr:row>0</xdr:row>
      <xdr:rowOff>0</xdr:rowOff>
    </xdr:from>
    <xdr:to>
      <xdr:col>11</xdr:col>
      <xdr:colOff>428625</xdr:colOff>
      <xdr:row>2</xdr:row>
      <xdr:rowOff>85725</xdr:rowOff>
    </xdr:to>
    <xdr:pic>
      <xdr:nvPicPr>
        <xdr:cNvPr id="10" name="Image 1"/>
        <xdr:cNvPicPr preferRelativeResize="1">
          <a:picLocks noChangeAspect="1"/>
        </xdr:cNvPicPr>
      </xdr:nvPicPr>
      <xdr:blipFill>
        <a:blip r:embed="rId3"/>
        <a:stretch>
          <a:fillRect/>
        </a:stretch>
      </xdr:blipFill>
      <xdr:spPr>
        <a:xfrm>
          <a:off x="4876800" y="0"/>
          <a:ext cx="638175"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51"/>
  <sheetViews>
    <sheetView tabSelected="1" zoomScalePageLayoutView="0" workbookViewId="0" topLeftCell="A1">
      <selection activeCell="D15" sqref="D15:N15"/>
    </sheetView>
  </sheetViews>
  <sheetFormatPr defaultColWidth="11.421875" defaultRowHeight="15"/>
  <cols>
    <col min="1" max="1" width="4.00390625" style="0" customWidth="1"/>
    <col min="2" max="3" width="11.421875" style="0" customWidth="1"/>
    <col min="4" max="4" width="3.421875" style="0" customWidth="1"/>
    <col min="5" max="5" width="11.421875" style="0" customWidth="1"/>
    <col min="6" max="6" width="3.7109375" style="0" customWidth="1"/>
    <col min="7" max="7" width="2.7109375" style="0" customWidth="1"/>
    <col min="8" max="8" width="3.7109375" style="0" customWidth="1"/>
    <col min="9" max="9" width="3.57421875" style="0" customWidth="1"/>
    <col min="10" max="10" width="17.57421875" style="0" customWidth="1"/>
    <col min="11" max="11" width="3.28125" style="0" customWidth="1"/>
    <col min="12" max="12" width="10.28125" style="0" customWidth="1"/>
    <col min="13" max="13" width="8.00390625" style="0" customWidth="1"/>
    <col min="14" max="14" width="8.8515625" style="0" customWidth="1"/>
  </cols>
  <sheetData>
    <row r="1" spans="1:15" s="1" customFormat="1" ht="14.25" customHeight="1">
      <c r="A1" s="406"/>
      <c r="B1" s="407"/>
      <c r="C1" s="408" t="s">
        <v>77</v>
      </c>
      <c r="D1" s="409"/>
      <c r="E1" s="409"/>
      <c r="F1" s="409"/>
      <c r="G1" s="409"/>
      <c r="H1" s="409"/>
      <c r="I1" s="409"/>
      <c r="J1" s="409"/>
      <c r="K1" s="409"/>
      <c r="L1" s="410"/>
      <c r="M1" s="30"/>
      <c r="N1" s="35" t="s">
        <v>85</v>
      </c>
      <c r="O1" s="3"/>
    </row>
    <row r="2" spans="1:15" s="1" customFormat="1" ht="12" customHeight="1">
      <c r="A2" s="406"/>
      <c r="B2" s="407"/>
      <c r="C2" s="411" t="s">
        <v>82</v>
      </c>
      <c r="D2" s="412"/>
      <c r="E2" s="412"/>
      <c r="F2" s="412"/>
      <c r="G2" s="412"/>
      <c r="H2" s="412"/>
      <c r="I2" s="412"/>
      <c r="J2" s="412"/>
      <c r="K2" s="412"/>
      <c r="L2" s="413"/>
      <c r="M2" s="10"/>
      <c r="N2" s="417"/>
      <c r="O2" s="3"/>
    </row>
    <row r="3" spans="1:15" s="1" customFormat="1" ht="12" customHeight="1">
      <c r="A3" s="406"/>
      <c r="B3" s="407"/>
      <c r="C3" s="418" t="s">
        <v>83</v>
      </c>
      <c r="D3" s="419"/>
      <c r="E3" s="419"/>
      <c r="F3" s="419"/>
      <c r="G3" s="419"/>
      <c r="H3" s="419"/>
      <c r="I3" s="419"/>
      <c r="J3" s="419"/>
      <c r="K3" s="414" t="s">
        <v>84</v>
      </c>
      <c r="L3" s="420"/>
      <c r="M3" s="10"/>
      <c r="N3" s="417"/>
      <c r="O3" s="3"/>
    </row>
    <row r="4" spans="1:15" s="1" customFormat="1" ht="12" customHeight="1" thickBot="1">
      <c r="A4" s="406"/>
      <c r="B4" s="407"/>
      <c r="C4" s="421" t="s">
        <v>0</v>
      </c>
      <c r="D4" s="422"/>
      <c r="E4" s="422"/>
      <c r="F4" s="422"/>
      <c r="G4" s="422"/>
      <c r="H4" s="422"/>
      <c r="I4" s="422"/>
      <c r="J4" s="422"/>
      <c r="K4" s="423" t="s">
        <v>23</v>
      </c>
      <c r="L4" s="424"/>
      <c r="M4" s="10"/>
      <c r="N4" s="417"/>
      <c r="O4" s="3"/>
    </row>
    <row r="5" spans="1:15" s="1" customFormat="1" ht="6" customHeight="1">
      <c r="A5" s="30"/>
      <c r="B5" s="31"/>
      <c r="C5" s="28"/>
      <c r="D5" s="28"/>
      <c r="E5" s="28"/>
      <c r="F5" s="28"/>
      <c r="G5" s="28"/>
      <c r="H5" s="28"/>
      <c r="I5" s="28"/>
      <c r="J5" s="28"/>
      <c r="K5" s="28"/>
      <c r="L5" s="28"/>
      <c r="M5" s="10"/>
      <c r="N5" s="31"/>
      <c r="O5" s="3"/>
    </row>
    <row r="6" spans="1:15" s="1" customFormat="1" ht="9.75" customHeight="1">
      <c r="A6" s="414" t="s">
        <v>86</v>
      </c>
      <c r="B6" s="414"/>
      <c r="C6" s="414"/>
      <c r="D6" s="414"/>
      <c r="E6" s="414"/>
      <c r="F6" s="414"/>
      <c r="G6" s="414"/>
      <c r="H6" s="414"/>
      <c r="I6" s="414"/>
      <c r="J6" s="414"/>
      <c r="K6" s="414"/>
      <c r="L6" s="414"/>
      <c r="M6" s="414"/>
      <c r="N6" s="414"/>
      <c r="O6" s="3"/>
    </row>
    <row r="7" spans="1:17" s="1" customFormat="1" ht="9.75" customHeight="1">
      <c r="A7" s="415" t="s">
        <v>78</v>
      </c>
      <c r="B7" s="415"/>
      <c r="C7" s="415"/>
      <c r="D7" s="415"/>
      <c r="E7" s="415"/>
      <c r="F7" s="415"/>
      <c r="G7" s="415"/>
      <c r="H7" s="415"/>
      <c r="I7" s="415"/>
      <c r="J7" s="415"/>
      <c r="K7" s="415"/>
      <c r="L7" s="415"/>
      <c r="M7" s="415"/>
      <c r="N7" s="415"/>
      <c r="O7" s="3"/>
      <c r="Q7"/>
    </row>
    <row r="8" spans="1:15" s="1" customFormat="1" ht="6" customHeight="1">
      <c r="A8" s="29"/>
      <c r="B8" s="29"/>
      <c r="C8" s="29"/>
      <c r="D8" s="33"/>
      <c r="E8" s="29"/>
      <c r="F8" s="39"/>
      <c r="G8" s="39"/>
      <c r="H8" s="29"/>
      <c r="I8" s="29"/>
      <c r="J8" s="29"/>
      <c r="K8" s="29"/>
      <c r="L8" s="29"/>
      <c r="M8" s="29"/>
      <c r="N8" s="29"/>
      <c r="O8" s="3"/>
    </row>
    <row r="9" spans="1:15" s="1" customFormat="1" ht="12.75" customHeight="1">
      <c r="A9" s="412" t="s">
        <v>68</v>
      </c>
      <c r="B9" s="412"/>
      <c r="C9" s="412"/>
      <c r="D9" s="412"/>
      <c r="E9" s="412"/>
      <c r="F9" s="412"/>
      <c r="G9" s="412"/>
      <c r="H9" s="412"/>
      <c r="I9" s="412"/>
      <c r="J9" s="412"/>
      <c r="K9" s="412"/>
      <c r="L9" s="412"/>
      <c r="M9" s="412"/>
      <c r="N9" s="412"/>
      <c r="O9" s="3"/>
    </row>
    <row r="10" spans="1:15" s="25" customFormat="1" ht="12" customHeight="1">
      <c r="A10" s="416" t="s">
        <v>87</v>
      </c>
      <c r="B10" s="416"/>
      <c r="C10" s="416"/>
      <c r="D10" s="416"/>
      <c r="E10" s="416"/>
      <c r="F10" s="416"/>
      <c r="G10" s="416"/>
      <c r="H10" s="416"/>
      <c r="I10" s="416"/>
      <c r="J10" s="416"/>
      <c r="K10" s="416"/>
      <c r="L10" s="416"/>
      <c r="M10" s="416"/>
      <c r="N10" s="416"/>
      <c r="O10" s="24"/>
    </row>
    <row r="11" spans="1:15" s="25" customFormat="1" ht="6" customHeight="1">
      <c r="A11" s="32"/>
      <c r="B11" s="32"/>
      <c r="C11" s="32"/>
      <c r="D11" s="34"/>
      <c r="E11" s="32"/>
      <c r="F11" s="40"/>
      <c r="G11" s="40"/>
      <c r="H11" s="32"/>
      <c r="I11" s="32"/>
      <c r="J11" s="32"/>
      <c r="K11" s="32"/>
      <c r="L11" s="32"/>
      <c r="M11" s="32"/>
      <c r="N11" s="32"/>
      <c r="O11" s="24"/>
    </row>
    <row r="12" spans="1:15" s="1" customFormat="1" ht="12.75">
      <c r="A12" s="425" t="s">
        <v>88</v>
      </c>
      <c r="B12" s="425"/>
      <c r="C12" s="425"/>
      <c r="D12" s="425"/>
      <c r="E12" s="425"/>
      <c r="F12" s="425"/>
      <c r="G12" s="425"/>
      <c r="H12" s="425"/>
      <c r="I12" s="425"/>
      <c r="J12" s="425"/>
      <c r="K12" s="425"/>
      <c r="L12" s="425"/>
      <c r="M12" s="425"/>
      <c r="N12" s="425"/>
      <c r="O12" s="3"/>
    </row>
    <row r="13" spans="1:14" s="3" customFormat="1" ht="6" customHeight="1">
      <c r="A13" s="435"/>
      <c r="B13" s="435"/>
      <c r="C13" s="435"/>
      <c r="D13" s="435"/>
      <c r="E13" s="435"/>
      <c r="F13" s="435"/>
      <c r="G13" s="435"/>
      <c r="H13" s="435"/>
      <c r="I13" s="435"/>
      <c r="J13" s="435"/>
      <c r="K13" s="435"/>
      <c r="L13" s="435"/>
      <c r="M13" s="435"/>
      <c r="N13" s="435"/>
    </row>
    <row r="14" spans="1:15" s="1" customFormat="1" ht="15">
      <c r="A14" s="127" t="s">
        <v>89</v>
      </c>
      <c r="B14" s="128"/>
      <c r="C14" s="128"/>
      <c r="D14" s="128"/>
      <c r="E14" s="128"/>
      <c r="F14" s="128"/>
      <c r="G14" s="128"/>
      <c r="H14" s="128"/>
      <c r="I14" s="128"/>
      <c r="J14" s="128"/>
      <c r="K14" s="128"/>
      <c r="L14" s="128"/>
      <c r="M14" s="128"/>
      <c r="N14" s="129"/>
      <c r="O14" s="3"/>
    </row>
    <row r="15" spans="1:15" s="1" customFormat="1" ht="15">
      <c r="A15" s="426" t="s">
        <v>90</v>
      </c>
      <c r="B15" s="427"/>
      <c r="C15" s="436"/>
      <c r="D15" s="227"/>
      <c r="E15" s="228"/>
      <c r="F15" s="228"/>
      <c r="G15" s="228"/>
      <c r="H15" s="228"/>
      <c r="I15" s="228"/>
      <c r="J15" s="228"/>
      <c r="K15" s="228"/>
      <c r="L15" s="228"/>
      <c r="M15" s="228"/>
      <c r="N15" s="229"/>
      <c r="O15" s="3"/>
    </row>
    <row r="16" spans="1:15" s="1" customFormat="1" ht="15">
      <c r="A16" s="41" t="s">
        <v>91</v>
      </c>
      <c r="B16" s="42"/>
      <c r="C16" s="43"/>
      <c r="D16" s="437"/>
      <c r="E16" s="438"/>
      <c r="F16" s="438"/>
      <c r="G16" s="438"/>
      <c r="H16" s="438"/>
      <c r="I16" s="438"/>
      <c r="J16" s="438"/>
      <c r="K16" s="438"/>
      <c r="L16" s="438"/>
      <c r="M16" s="438"/>
      <c r="N16" s="439"/>
      <c r="O16" s="3"/>
    </row>
    <row r="17" spans="1:15" s="1" customFormat="1" ht="15">
      <c r="A17" s="426" t="s">
        <v>92</v>
      </c>
      <c r="B17" s="427"/>
      <c r="C17" s="436"/>
      <c r="D17" s="437"/>
      <c r="E17" s="438"/>
      <c r="F17" s="438"/>
      <c r="G17" s="438"/>
      <c r="H17" s="438"/>
      <c r="I17" s="438"/>
      <c r="J17" s="438"/>
      <c r="K17" s="438"/>
      <c r="L17" s="438"/>
      <c r="M17" s="438"/>
      <c r="N17" s="439"/>
      <c r="O17" s="3"/>
    </row>
    <row r="18" spans="1:15" s="1" customFormat="1" ht="15">
      <c r="A18" s="426" t="s">
        <v>93</v>
      </c>
      <c r="B18" s="427"/>
      <c r="C18" s="428"/>
      <c r="D18" s="429"/>
      <c r="E18" s="430"/>
      <c r="F18" s="430"/>
      <c r="G18" s="430"/>
      <c r="H18" s="430"/>
      <c r="I18" s="430"/>
      <c r="J18" s="430"/>
      <c r="K18" s="430"/>
      <c r="L18" s="430"/>
      <c r="M18" s="430"/>
      <c r="N18" s="431"/>
      <c r="O18" s="3"/>
    </row>
    <row r="19" spans="1:15" s="1" customFormat="1" ht="15">
      <c r="A19" s="426" t="s">
        <v>94</v>
      </c>
      <c r="B19" s="427"/>
      <c r="C19" s="428"/>
      <c r="D19" s="432" t="s">
        <v>76</v>
      </c>
      <c r="E19" s="433"/>
      <c r="F19" s="433"/>
      <c r="G19" s="433"/>
      <c r="H19" s="433"/>
      <c r="I19" s="433"/>
      <c r="J19" s="433"/>
      <c r="K19" s="433"/>
      <c r="L19" s="433"/>
      <c r="M19" s="433"/>
      <c r="N19" s="434"/>
      <c r="O19" s="3"/>
    </row>
    <row r="20" spans="1:15" s="1" customFormat="1" ht="15">
      <c r="A20" s="426" t="s">
        <v>95</v>
      </c>
      <c r="B20" s="443"/>
      <c r="C20" s="428"/>
      <c r="D20" s="429"/>
      <c r="E20" s="430"/>
      <c r="F20" s="430"/>
      <c r="G20" s="430"/>
      <c r="H20" s="430"/>
      <c r="I20" s="430"/>
      <c r="J20" s="430"/>
      <c r="K20" s="430"/>
      <c r="L20" s="430"/>
      <c r="M20" s="430"/>
      <c r="N20" s="431"/>
      <c r="O20" s="3"/>
    </row>
    <row r="21" spans="1:15" s="1" customFormat="1" ht="15">
      <c r="A21" s="426" t="s">
        <v>96</v>
      </c>
      <c r="B21" s="443"/>
      <c r="C21" s="428"/>
      <c r="D21" s="429"/>
      <c r="E21" s="430"/>
      <c r="F21" s="430"/>
      <c r="G21" s="430"/>
      <c r="H21" s="430"/>
      <c r="I21" s="430"/>
      <c r="J21" s="430"/>
      <c r="K21" s="430"/>
      <c r="L21" s="430"/>
      <c r="M21" s="430"/>
      <c r="N21" s="431"/>
      <c r="O21" s="3"/>
    </row>
    <row r="22" spans="1:15" s="1" customFormat="1" ht="15">
      <c r="A22" s="426" t="s">
        <v>97</v>
      </c>
      <c r="B22" s="427"/>
      <c r="C22" s="428"/>
      <c r="D22" s="432" t="s">
        <v>76</v>
      </c>
      <c r="E22" s="433"/>
      <c r="F22" s="433"/>
      <c r="G22" s="433"/>
      <c r="H22" s="433"/>
      <c r="I22" s="433"/>
      <c r="J22" s="433"/>
      <c r="K22" s="433"/>
      <c r="L22" s="433"/>
      <c r="M22" s="433"/>
      <c r="N22" s="434"/>
      <c r="O22" s="3"/>
    </row>
    <row r="23" spans="1:15" s="1" customFormat="1" ht="15">
      <c r="A23" s="440" t="s">
        <v>1</v>
      </c>
      <c r="B23" s="441"/>
      <c r="C23" s="442"/>
      <c r="D23" s="437"/>
      <c r="E23" s="438"/>
      <c r="F23" s="438"/>
      <c r="G23" s="438"/>
      <c r="H23" s="438"/>
      <c r="I23" s="438"/>
      <c r="J23" s="438"/>
      <c r="K23" s="438"/>
      <c r="L23" s="438"/>
      <c r="M23" s="438"/>
      <c r="N23" s="439"/>
      <c r="O23" s="3"/>
    </row>
    <row r="24" spans="1:15" s="1" customFormat="1" ht="15">
      <c r="A24" s="444" t="s">
        <v>98</v>
      </c>
      <c r="B24" s="445"/>
      <c r="C24" s="445"/>
      <c r="D24" s="445"/>
      <c r="E24" s="445"/>
      <c r="F24" s="445"/>
      <c r="G24" s="445"/>
      <c r="H24" s="445"/>
      <c r="I24" s="445"/>
      <c r="J24" s="445"/>
      <c r="K24" s="445"/>
      <c r="L24" s="445"/>
      <c r="M24" s="445"/>
      <c r="N24" s="446"/>
      <c r="O24" s="3"/>
    </row>
    <row r="25" spans="1:15" s="1" customFormat="1" ht="15">
      <c r="A25" s="426" t="s">
        <v>90</v>
      </c>
      <c r="B25" s="427"/>
      <c r="C25" s="436"/>
      <c r="D25" s="227"/>
      <c r="E25" s="228"/>
      <c r="F25" s="228"/>
      <c r="G25" s="228"/>
      <c r="H25" s="228"/>
      <c r="I25" s="228"/>
      <c r="J25" s="228"/>
      <c r="K25" s="228"/>
      <c r="L25" s="228"/>
      <c r="M25" s="228"/>
      <c r="N25" s="229"/>
      <c r="O25" s="3"/>
    </row>
    <row r="26" spans="1:15" s="1" customFormat="1" ht="15">
      <c r="A26" s="426" t="s">
        <v>92</v>
      </c>
      <c r="B26" s="427"/>
      <c r="C26" s="436"/>
      <c r="D26" s="227"/>
      <c r="E26" s="228"/>
      <c r="F26" s="228"/>
      <c r="G26" s="228"/>
      <c r="H26" s="228"/>
      <c r="I26" s="228"/>
      <c r="J26" s="228"/>
      <c r="K26" s="228"/>
      <c r="L26" s="228"/>
      <c r="M26" s="228"/>
      <c r="N26" s="229"/>
      <c r="O26" s="3"/>
    </row>
    <row r="27" spans="1:15" s="1" customFormat="1" ht="15">
      <c r="A27" s="426" t="s">
        <v>93</v>
      </c>
      <c r="B27" s="427"/>
      <c r="C27" s="428"/>
      <c r="D27" s="429"/>
      <c r="E27" s="430"/>
      <c r="F27" s="430"/>
      <c r="G27" s="430"/>
      <c r="H27" s="430"/>
      <c r="I27" s="430"/>
      <c r="J27" s="430"/>
      <c r="K27" s="430"/>
      <c r="L27" s="430"/>
      <c r="M27" s="430"/>
      <c r="N27" s="431"/>
      <c r="O27" s="3"/>
    </row>
    <row r="28" spans="1:15" s="1" customFormat="1" ht="15">
      <c r="A28" s="426" t="s">
        <v>94</v>
      </c>
      <c r="B28" s="427"/>
      <c r="C28" s="428"/>
      <c r="D28" s="432" t="s">
        <v>76</v>
      </c>
      <c r="E28" s="433"/>
      <c r="F28" s="433"/>
      <c r="G28" s="433"/>
      <c r="H28" s="433"/>
      <c r="I28" s="433"/>
      <c r="J28" s="433"/>
      <c r="K28" s="433"/>
      <c r="L28" s="433"/>
      <c r="M28" s="433"/>
      <c r="N28" s="434"/>
      <c r="O28" s="3"/>
    </row>
    <row r="29" spans="1:15" s="1" customFormat="1" ht="15">
      <c r="A29" s="426" t="s">
        <v>95</v>
      </c>
      <c r="B29" s="443"/>
      <c r="C29" s="428"/>
      <c r="D29" s="429"/>
      <c r="E29" s="430"/>
      <c r="F29" s="430"/>
      <c r="G29" s="430"/>
      <c r="H29" s="430"/>
      <c r="I29" s="430"/>
      <c r="J29" s="430"/>
      <c r="K29" s="430"/>
      <c r="L29" s="430"/>
      <c r="M29" s="430"/>
      <c r="N29" s="431"/>
      <c r="O29" s="3"/>
    </row>
    <row r="30" spans="1:15" s="1" customFormat="1" ht="15">
      <c r="A30" s="426" t="s">
        <v>96</v>
      </c>
      <c r="B30" s="443"/>
      <c r="C30" s="428"/>
      <c r="D30" s="429"/>
      <c r="E30" s="430"/>
      <c r="F30" s="430"/>
      <c r="G30" s="430"/>
      <c r="H30" s="430"/>
      <c r="I30" s="430"/>
      <c r="J30" s="430"/>
      <c r="K30" s="430"/>
      <c r="L30" s="430"/>
      <c r="M30" s="430"/>
      <c r="N30" s="431"/>
      <c r="O30" s="3"/>
    </row>
    <row r="31" spans="1:16" s="2" customFormat="1" ht="15">
      <c r="A31" s="454" t="s">
        <v>99</v>
      </c>
      <c r="B31" s="455"/>
      <c r="C31" s="456"/>
      <c r="D31" s="470" t="s">
        <v>76</v>
      </c>
      <c r="E31" s="471"/>
      <c r="F31" s="471"/>
      <c r="G31" s="471"/>
      <c r="H31" s="471"/>
      <c r="I31" s="471"/>
      <c r="J31" s="471"/>
      <c r="K31" s="471"/>
      <c r="L31" s="471"/>
      <c r="M31" s="471"/>
      <c r="N31" s="472"/>
      <c r="O31" s="11"/>
      <c r="P31" s="38"/>
    </row>
    <row r="32" spans="1:16" s="1" customFormat="1" ht="7.5" customHeight="1">
      <c r="A32" s="230"/>
      <c r="B32" s="231"/>
      <c r="C32" s="231"/>
      <c r="D32" s="231"/>
      <c r="E32" s="231"/>
      <c r="F32" s="231"/>
      <c r="G32" s="231"/>
      <c r="H32" s="231"/>
      <c r="I32" s="231"/>
      <c r="J32" s="231"/>
      <c r="K32" s="231"/>
      <c r="L32" s="231"/>
      <c r="M32" s="231"/>
      <c r="N32" s="232"/>
      <c r="O32" s="3"/>
      <c r="P32"/>
    </row>
    <row r="33" spans="1:16" s="1" customFormat="1" ht="15" customHeight="1">
      <c r="A33" s="127" t="s">
        <v>100</v>
      </c>
      <c r="B33" s="128"/>
      <c r="C33" s="128"/>
      <c r="D33" s="128"/>
      <c r="E33" s="128"/>
      <c r="F33" s="128"/>
      <c r="G33" s="128"/>
      <c r="H33" s="129"/>
      <c r="I33" s="127" t="s">
        <v>101</v>
      </c>
      <c r="J33" s="128"/>
      <c r="K33" s="128"/>
      <c r="L33" s="128"/>
      <c r="M33" s="128"/>
      <c r="N33" s="129"/>
      <c r="O33" s="3"/>
      <c r="P33"/>
    </row>
    <row r="34" spans="1:16" s="1" customFormat="1" ht="15" customHeight="1">
      <c r="A34" s="101" t="s">
        <v>104</v>
      </c>
      <c r="B34" s="102"/>
      <c r="C34" s="130"/>
      <c r="D34" s="130"/>
      <c r="E34" s="130"/>
      <c r="F34" s="130"/>
      <c r="G34" s="130"/>
      <c r="H34" s="131"/>
      <c r="I34" s="115"/>
      <c r="J34" s="114"/>
      <c r="K34" s="99"/>
      <c r="L34" s="114"/>
      <c r="M34" s="116"/>
      <c r="N34" s="117"/>
      <c r="O34" s="3"/>
      <c r="P34"/>
    </row>
    <row r="35" spans="1:15" s="4" customFormat="1" ht="15" customHeight="1">
      <c r="A35" s="44" t="s">
        <v>105</v>
      </c>
      <c r="B35" s="45"/>
      <c r="C35" s="132"/>
      <c r="D35" s="132"/>
      <c r="E35" s="132"/>
      <c r="F35" s="132"/>
      <c r="G35" s="132"/>
      <c r="H35" s="133"/>
      <c r="I35" s="113" t="s">
        <v>102</v>
      </c>
      <c r="J35" s="114"/>
      <c r="K35" s="114"/>
      <c r="L35" s="99" t="s">
        <v>20</v>
      </c>
      <c r="M35" s="118"/>
      <c r="N35" s="119"/>
      <c r="O35" s="5"/>
    </row>
    <row r="36" spans="1:15" s="4" customFormat="1" ht="15">
      <c r="A36" s="101" t="s">
        <v>106</v>
      </c>
      <c r="B36" s="103"/>
      <c r="C36" s="105"/>
      <c r="D36" s="132"/>
      <c r="E36" s="132"/>
      <c r="F36" s="132"/>
      <c r="G36" s="132"/>
      <c r="H36" s="133"/>
      <c r="I36" s="113" t="s">
        <v>103</v>
      </c>
      <c r="J36" s="114"/>
      <c r="K36" s="114"/>
      <c r="L36" s="99" t="s">
        <v>20</v>
      </c>
      <c r="M36" s="99"/>
      <c r="N36" s="100"/>
      <c r="O36" s="5"/>
    </row>
    <row r="37" spans="1:15" s="4" customFormat="1" ht="15">
      <c r="A37" s="134"/>
      <c r="B37" s="134"/>
      <c r="C37" s="134"/>
      <c r="D37" s="134"/>
      <c r="E37" s="134"/>
      <c r="F37" s="134"/>
      <c r="G37" s="134"/>
      <c r="H37" s="135"/>
      <c r="I37" s="46" t="s">
        <v>81</v>
      </c>
      <c r="J37" s="120"/>
      <c r="K37" s="120"/>
      <c r="L37" s="104" t="s">
        <v>20</v>
      </c>
      <c r="M37" s="104"/>
      <c r="N37" s="106"/>
      <c r="O37" s="5"/>
    </row>
    <row r="38" spans="1:14" s="3" customFormat="1" ht="6" customHeight="1">
      <c r="A38" s="14"/>
      <c r="B38" s="15"/>
      <c r="C38" s="15"/>
      <c r="D38" s="15"/>
      <c r="E38" s="16"/>
      <c r="F38" s="16"/>
      <c r="G38" s="16"/>
      <c r="H38" s="16"/>
      <c r="I38" s="16"/>
      <c r="J38" s="16"/>
      <c r="K38" s="16"/>
      <c r="L38" s="16"/>
      <c r="M38" s="16"/>
      <c r="N38" s="16"/>
    </row>
    <row r="39" spans="1:15" s="1" customFormat="1" ht="15.75">
      <c r="A39" s="217" t="s">
        <v>107</v>
      </c>
      <c r="B39" s="218"/>
      <c r="C39" s="218"/>
      <c r="D39" s="218"/>
      <c r="E39" s="218"/>
      <c r="F39" s="218"/>
      <c r="G39" s="218"/>
      <c r="H39" s="218"/>
      <c r="I39" s="218"/>
      <c r="J39" s="218"/>
      <c r="K39" s="218"/>
      <c r="L39" s="218"/>
      <c r="M39" s="218"/>
      <c r="N39" s="219"/>
      <c r="O39" s="3"/>
    </row>
    <row r="40" spans="1:14" s="5" customFormat="1" ht="15">
      <c r="A40" s="220" t="s">
        <v>108</v>
      </c>
      <c r="B40" s="221"/>
      <c r="C40" s="221"/>
      <c r="D40" s="221"/>
      <c r="E40" s="221"/>
      <c r="F40" s="221"/>
      <c r="G40" s="221"/>
      <c r="H40" s="221"/>
      <c r="I40" s="222"/>
      <c r="J40" s="220" t="s">
        <v>109</v>
      </c>
      <c r="K40" s="222"/>
      <c r="L40" s="47" t="s">
        <v>110</v>
      </c>
      <c r="M40" s="223" t="s">
        <v>111</v>
      </c>
      <c r="N40" s="223"/>
    </row>
    <row r="41" spans="1:18" s="1" customFormat="1" ht="16.5" customHeight="1">
      <c r="A41" s="224" t="s">
        <v>112</v>
      </c>
      <c r="B41" s="225"/>
      <c r="C41" s="225"/>
      <c r="D41" s="225"/>
      <c r="E41" s="225"/>
      <c r="F41" s="225"/>
      <c r="G41" s="225"/>
      <c r="H41" s="225"/>
      <c r="I41" s="226"/>
      <c r="J41" s="210">
        <v>1700</v>
      </c>
      <c r="K41" s="211"/>
      <c r="L41" s="48"/>
      <c r="M41" s="212">
        <f>J41*L41</f>
        <v>0</v>
      </c>
      <c r="N41" s="212"/>
      <c r="O41" s="11"/>
      <c r="P41" s="2"/>
      <c r="Q41" s="2"/>
      <c r="R41" s="2"/>
    </row>
    <row r="42" spans="1:18" s="1" customFormat="1" ht="16.5" customHeight="1">
      <c r="A42" s="207" t="s">
        <v>113</v>
      </c>
      <c r="B42" s="208"/>
      <c r="C42" s="208"/>
      <c r="D42" s="208"/>
      <c r="E42" s="208"/>
      <c r="F42" s="208"/>
      <c r="G42" s="208"/>
      <c r="H42" s="208"/>
      <c r="I42" s="209"/>
      <c r="J42" s="210">
        <v>1200</v>
      </c>
      <c r="K42" s="211"/>
      <c r="L42" s="48"/>
      <c r="M42" s="212">
        <f>J42*L42</f>
        <v>0</v>
      </c>
      <c r="N42" s="212"/>
      <c r="O42" s="11"/>
      <c r="P42" s="2"/>
      <c r="Q42" s="2"/>
      <c r="R42" s="2"/>
    </row>
    <row r="43" spans="1:18" s="6" customFormat="1" ht="23.25" customHeight="1">
      <c r="A43" s="213" t="s">
        <v>114</v>
      </c>
      <c r="B43" s="214"/>
      <c r="C43" s="214"/>
      <c r="D43" s="49" t="s">
        <v>20</v>
      </c>
      <c r="E43" s="215" t="s">
        <v>115</v>
      </c>
      <c r="F43" s="215"/>
      <c r="G43" s="215"/>
      <c r="H43" s="215"/>
      <c r="I43" s="49" t="s">
        <v>20</v>
      </c>
      <c r="J43" s="68" t="s">
        <v>116</v>
      </c>
      <c r="K43" s="50" t="s">
        <v>20</v>
      </c>
      <c r="L43" s="215" t="s">
        <v>117</v>
      </c>
      <c r="M43" s="215"/>
      <c r="N43" s="216"/>
      <c r="O43" s="20"/>
      <c r="P43" s="9"/>
      <c r="Q43" s="9"/>
      <c r="R43" s="9"/>
    </row>
    <row r="44" spans="1:18" s="27" customFormat="1" ht="15" customHeight="1">
      <c r="A44" s="17"/>
      <c r="B44" s="17"/>
      <c r="C44" s="17"/>
      <c r="D44" s="17"/>
      <c r="E44" s="18"/>
      <c r="F44" s="18"/>
      <c r="G44" s="18"/>
      <c r="H44" s="18"/>
      <c r="I44" s="19"/>
      <c r="J44" s="18"/>
      <c r="K44" s="19"/>
      <c r="L44" s="18"/>
      <c r="M44" s="18"/>
      <c r="N44" s="18"/>
      <c r="O44" s="20"/>
      <c r="P44" s="26"/>
      <c r="Q44" s="26"/>
      <c r="R44" s="26"/>
    </row>
    <row r="45" spans="1:15" s="1" customFormat="1" ht="15.75">
      <c r="A45" s="191" t="s">
        <v>118</v>
      </c>
      <c r="B45" s="192"/>
      <c r="C45" s="192"/>
      <c r="D45" s="192"/>
      <c r="E45" s="192"/>
      <c r="F45" s="192"/>
      <c r="G45" s="192"/>
      <c r="H45" s="192"/>
      <c r="I45" s="192"/>
      <c r="J45" s="192"/>
      <c r="K45" s="192"/>
      <c r="L45" s="192"/>
      <c r="M45" s="192"/>
      <c r="N45" s="193"/>
      <c r="O45" s="3"/>
    </row>
    <row r="46" spans="1:15" s="1" customFormat="1" ht="24" customHeight="1">
      <c r="A46" s="194" t="s">
        <v>119</v>
      </c>
      <c r="B46" s="195"/>
      <c r="C46" s="195"/>
      <c r="D46" s="51" t="s">
        <v>20</v>
      </c>
      <c r="E46" s="195" t="s">
        <v>115</v>
      </c>
      <c r="F46" s="195"/>
      <c r="G46" s="195"/>
      <c r="H46" s="195"/>
      <c r="I46" s="51" t="s">
        <v>20</v>
      </c>
      <c r="J46" s="67" t="s">
        <v>116</v>
      </c>
      <c r="K46" s="51" t="s">
        <v>20</v>
      </c>
      <c r="L46" s="195" t="s">
        <v>117</v>
      </c>
      <c r="M46" s="195"/>
      <c r="N46" s="196"/>
      <c r="O46" s="3"/>
    </row>
    <row r="47" spans="1:14" s="3" customFormat="1" ht="24" customHeight="1">
      <c r="A47" s="69"/>
      <c r="B47" s="69"/>
      <c r="C47" s="69"/>
      <c r="D47" s="70"/>
      <c r="E47" s="69"/>
      <c r="F47" s="69"/>
      <c r="G47" s="69"/>
      <c r="H47" s="69"/>
      <c r="I47" s="70"/>
      <c r="J47" s="69"/>
      <c r="K47" s="70"/>
      <c r="L47" s="69"/>
      <c r="M47" s="69"/>
      <c r="N47" s="69"/>
    </row>
    <row r="48" spans="1:15" s="1" customFormat="1" ht="15" customHeight="1">
      <c r="A48" s="71" t="s">
        <v>20</v>
      </c>
      <c r="B48" s="197" t="s">
        <v>120</v>
      </c>
      <c r="C48" s="72"/>
      <c r="D48" s="73" t="s">
        <v>20</v>
      </c>
      <c r="E48" s="74" t="s">
        <v>21</v>
      </c>
      <c r="F48" s="74"/>
      <c r="G48" s="74"/>
      <c r="H48" s="75"/>
      <c r="I48" s="76" t="s">
        <v>20</v>
      </c>
      <c r="J48" s="77" t="s">
        <v>22</v>
      </c>
      <c r="K48" s="199" t="s">
        <v>122</v>
      </c>
      <c r="L48" s="199"/>
      <c r="M48" s="199"/>
      <c r="N48" s="200"/>
      <c r="O48" s="3"/>
    </row>
    <row r="49" spans="1:15" s="1" customFormat="1" ht="12.75">
      <c r="A49" s="184"/>
      <c r="B49" s="198"/>
      <c r="C49" s="78"/>
      <c r="D49" s="78"/>
      <c r="E49" s="79" t="s">
        <v>121</v>
      </c>
      <c r="F49" s="203"/>
      <c r="G49" s="203"/>
      <c r="H49" s="203"/>
      <c r="I49" s="203"/>
      <c r="J49" s="203"/>
      <c r="K49" s="201"/>
      <c r="L49" s="201"/>
      <c r="M49" s="201"/>
      <c r="N49" s="202"/>
      <c r="O49" s="3"/>
    </row>
    <row r="50" spans="1:15" s="1" customFormat="1" ht="15.75">
      <c r="A50" s="184"/>
      <c r="B50" s="198"/>
      <c r="C50" s="79"/>
      <c r="D50" s="78" t="s">
        <v>48</v>
      </c>
      <c r="E50" s="80" t="s">
        <v>44</v>
      </c>
      <c r="F50" s="204" t="s">
        <v>44</v>
      </c>
      <c r="G50" s="205"/>
      <c r="H50" s="205"/>
      <c r="I50" s="206"/>
      <c r="J50" s="81" t="s">
        <v>44</v>
      </c>
      <c r="K50" s="204" t="s">
        <v>44</v>
      </c>
      <c r="L50" s="206"/>
      <c r="M50" s="179"/>
      <c r="N50" s="180"/>
      <c r="O50" s="3"/>
    </row>
    <row r="51" spans="1:15" s="1" customFormat="1" ht="15" customHeight="1">
      <c r="A51" s="181" t="s">
        <v>123</v>
      </c>
      <c r="B51" s="182"/>
      <c r="C51" s="182"/>
      <c r="D51" s="182"/>
      <c r="E51" s="182"/>
      <c r="F51" s="82" t="s">
        <v>50</v>
      </c>
      <c r="G51" s="82" t="s">
        <v>51</v>
      </c>
      <c r="H51" s="83" t="s">
        <v>50</v>
      </c>
      <c r="I51" s="183" t="s">
        <v>2</v>
      </c>
      <c r="J51" s="183"/>
      <c r="K51" s="183"/>
      <c r="L51" s="183"/>
      <c r="M51" s="183"/>
      <c r="N51" s="84" t="s">
        <v>47</v>
      </c>
      <c r="O51" s="3"/>
    </row>
    <row r="52" spans="1:15" s="1" customFormat="1" ht="12.75">
      <c r="A52" s="85" t="s">
        <v>20</v>
      </c>
      <c r="B52" s="121" t="s">
        <v>124</v>
      </c>
      <c r="C52" s="78"/>
      <c r="D52" s="78"/>
      <c r="E52" s="78"/>
      <c r="F52" s="78"/>
      <c r="G52" s="78"/>
      <c r="H52" s="78" t="s">
        <v>3</v>
      </c>
      <c r="I52" s="78"/>
      <c r="J52" s="78"/>
      <c r="K52" s="86"/>
      <c r="L52" s="86"/>
      <c r="M52" s="86"/>
      <c r="N52" s="87"/>
      <c r="O52" s="3"/>
    </row>
    <row r="53" spans="1:15" s="1" customFormat="1" ht="12.75">
      <c r="A53" s="184"/>
      <c r="B53" s="185"/>
      <c r="C53" s="185"/>
      <c r="D53" s="185"/>
      <c r="E53" s="185"/>
      <c r="F53" s="88"/>
      <c r="G53" s="88"/>
      <c r="H53" s="78" t="s">
        <v>4</v>
      </c>
      <c r="I53" s="78"/>
      <c r="J53" s="78"/>
      <c r="K53" s="78"/>
      <c r="L53" s="78"/>
      <c r="M53" s="78"/>
      <c r="N53" s="89"/>
      <c r="O53" s="3"/>
    </row>
    <row r="54" spans="1:15" s="1" customFormat="1" ht="12.75">
      <c r="A54" s="184"/>
      <c r="B54" s="185"/>
      <c r="C54" s="185"/>
      <c r="D54" s="185"/>
      <c r="E54" s="185"/>
      <c r="F54" s="88"/>
      <c r="G54" s="88"/>
      <c r="H54" s="78" t="s">
        <v>5</v>
      </c>
      <c r="I54" s="78"/>
      <c r="J54" s="78"/>
      <c r="K54" s="90"/>
      <c r="L54" s="90"/>
      <c r="M54" s="90"/>
      <c r="N54" s="91"/>
      <c r="O54" s="3"/>
    </row>
    <row r="55" spans="1:15" s="1" customFormat="1" ht="12.75">
      <c r="A55" s="92" t="s">
        <v>20</v>
      </c>
      <c r="B55" s="93" t="s">
        <v>125</v>
      </c>
      <c r="C55" s="94"/>
      <c r="D55" s="94"/>
      <c r="E55" s="186" t="s">
        <v>126</v>
      </c>
      <c r="F55" s="186"/>
      <c r="G55" s="186"/>
      <c r="H55" s="186"/>
      <c r="I55" s="186"/>
      <c r="J55" s="186"/>
      <c r="K55" s="186"/>
      <c r="L55" s="186"/>
      <c r="M55" s="186"/>
      <c r="N55" s="187"/>
      <c r="O55" s="3"/>
    </row>
    <row r="56" spans="1:15" s="1" customFormat="1" ht="15" customHeight="1">
      <c r="A56" s="188" t="s">
        <v>127</v>
      </c>
      <c r="B56" s="189"/>
      <c r="C56" s="189"/>
      <c r="D56" s="189"/>
      <c r="E56" s="189"/>
      <c r="F56" s="189"/>
      <c r="G56" s="189"/>
      <c r="H56" s="189"/>
      <c r="I56" s="189"/>
      <c r="J56" s="189"/>
      <c r="K56" s="189"/>
      <c r="L56" s="189"/>
      <c r="M56" s="189"/>
      <c r="N56" s="190"/>
      <c r="O56" s="3"/>
    </row>
    <row r="57" spans="1:15" s="1" customFormat="1" ht="15" customHeight="1">
      <c r="A57" s="167" t="s">
        <v>6</v>
      </c>
      <c r="B57" s="168"/>
      <c r="C57" s="168"/>
      <c r="D57" s="168"/>
      <c r="E57" s="168"/>
      <c r="F57" s="168"/>
      <c r="G57" s="168"/>
      <c r="H57" s="168"/>
      <c r="I57" s="168"/>
      <c r="J57" s="168"/>
      <c r="K57" s="168"/>
      <c r="L57" s="168"/>
      <c r="M57" s="168"/>
      <c r="N57" s="169"/>
      <c r="O57" s="3"/>
    </row>
    <row r="58" spans="1:15" s="1" customFormat="1" ht="10.5" customHeight="1">
      <c r="A58" s="170" t="s">
        <v>128</v>
      </c>
      <c r="B58" s="171"/>
      <c r="C58" s="171"/>
      <c r="D58" s="171"/>
      <c r="E58" s="171"/>
      <c r="F58" s="171"/>
      <c r="G58" s="171"/>
      <c r="H58" s="171"/>
      <c r="I58" s="171"/>
      <c r="J58" s="171"/>
      <c r="K58" s="171"/>
      <c r="L58" s="171"/>
      <c r="M58" s="171"/>
      <c r="N58" s="172"/>
      <c r="O58" s="3"/>
    </row>
    <row r="59" spans="1:15" s="1" customFormat="1" ht="10.5" customHeight="1">
      <c r="A59" s="167" t="s">
        <v>69</v>
      </c>
      <c r="B59" s="168"/>
      <c r="C59" s="168"/>
      <c r="D59" s="168"/>
      <c r="E59" s="168"/>
      <c r="F59" s="168"/>
      <c r="G59" s="168"/>
      <c r="H59" s="168"/>
      <c r="I59" s="168"/>
      <c r="J59" s="168"/>
      <c r="K59" s="168"/>
      <c r="L59" s="168"/>
      <c r="M59" s="168"/>
      <c r="N59" s="169"/>
      <c r="O59" s="3"/>
    </row>
    <row r="60" spans="1:15" s="1" customFormat="1" ht="10.5" customHeight="1">
      <c r="A60" s="173" t="s">
        <v>129</v>
      </c>
      <c r="B60" s="174"/>
      <c r="C60" s="174"/>
      <c r="D60" s="174"/>
      <c r="E60" s="174"/>
      <c r="F60" s="174"/>
      <c r="G60" s="174"/>
      <c r="H60" s="174"/>
      <c r="I60" s="174"/>
      <c r="J60" s="174"/>
      <c r="K60" s="174"/>
      <c r="L60" s="174"/>
      <c r="M60" s="174"/>
      <c r="N60" s="175"/>
      <c r="O60" s="3"/>
    </row>
    <row r="61" spans="1:15" s="1" customFormat="1" ht="10.5" customHeight="1">
      <c r="A61" s="176" t="s">
        <v>45</v>
      </c>
      <c r="B61" s="177"/>
      <c r="C61" s="177"/>
      <c r="D61" s="177"/>
      <c r="E61" s="177"/>
      <c r="F61" s="177"/>
      <c r="G61" s="177"/>
      <c r="H61" s="177"/>
      <c r="I61" s="177"/>
      <c r="J61" s="177"/>
      <c r="K61" s="177"/>
      <c r="L61" s="177"/>
      <c r="M61" s="177"/>
      <c r="N61" s="178"/>
      <c r="O61" s="3"/>
    </row>
    <row r="62" spans="1:15" s="1" customFormat="1" ht="10.5" customHeight="1">
      <c r="A62" s="153" t="s">
        <v>130</v>
      </c>
      <c r="B62" s="154"/>
      <c r="C62" s="154"/>
      <c r="D62" s="154"/>
      <c r="E62" s="154"/>
      <c r="F62" s="154"/>
      <c r="G62" s="154"/>
      <c r="H62" s="154"/>
      <c r="I62" s="154"/>
      <c r="J62" s="154"/>
      <c r="K62" s="154"/>
      <c r="L62" s="154"/>
      <c r="M62" s="154"/>
      <c r="N62" s="155"/>
      <c r="O62" s="3"/>
    </row>
    <row r="63" spans="1:15" s="1" customFormat="1" ht="10.5" customHeight="1">
      <c r="A63" s="153" t="s">
        <v>131</v>
      </c>
      <c r="B63" s="154"/>
      <c r="C63" s="154"/>
      <c r="D63" s="154"/>
      <c r="E63" s="154"/>
      <c r="F63" s="154"/>
      <c r="G63" s="154"/>
      <c r="H63" s="154"/>
      <c r="I63" s="154"/>
      <c r="J63" s="154"/>
      <c r="K63" s="154"/>
      <c r="L63" s="154"/>
      <c r="M63" s="154"/>
      <c r="N63" s="155"/>
      <c r="O63" s="3"/>
    </row>
    <row r="64" spans="1:15" s="1" customFormat="1" ht="10.5" customHeight="1">
      <c r="A64" s="156" t="s">
        <v>7</v>
      </c>
      <c r="B64" s="157"/>
      <c r="C64" s="157"/>
      <c r="D64" s="157"/>
      <c r="E64" s="157"/>
      <c r="F64" s="157"/>
      <c r="G64" s="157"/>
      <c r="H64" s="157"/>
      <c r="I64" s="157"/>
      <c r="J64" s="157"/>
      <c r="K64" s="157"/>
      <c r="L64" s="157"/>
      <c r="M64" s="157"/>
      <c r="N64" s="158"/>
      <c r="O64" s="3"/>
    </row>
    <row r="65" spans="1:15" s="1" customFormat="1" ht="10.5" customHeight="1">
      <c r="A65" s="153" t="s">
        <v>132</v>
      </c>
      <c r="B65" s="154"/>
      <c r="C65" s="154"/>
      <c r="D65" s="154"/>
      <c r="E65" s="154"/>
      <c r="F65" s="154"/>
      <c r="G65" s="154"/>
      <c r="H65" s="154"/>
      <c r="I65" s="154"/>
      <c r="J65" s="154"/>
      <c r="K65" s="154"/>
      <c r="L65" s="154"/>
      <c r="M65" s="154"/>
      <c r="N65" s="155"/>
      <c r="O65" s="3"/>
    </row>
    <row r="66" spans="1:15" s="1" customFormat="1" ht="10.5" customHeight="1">
      <c r="A66" s="159" t="s">
        <v>8</v>
      </c>
      <c r="B66" s="160"/>
      <c r="C66" s="160"/>
      <c r="D66" s="160"/>
      <c r="E66" s="160"/>
      <c r="F66" s="160"/>
      <c r="G66" s="160"/>
      <c r="H66" s="160"/>
      <c r="I66" s="160"/>
      <c r="J66" s="160"/>
      <c r="K66" s="160"/>
      <c r="L66" s="160"/>
      <c r="M66" s="160"/>
      <c r="N66" s="161"/>
      <c r="O66" s="3"/>
    </row>
    <row r="67" spans="1:15" s="1" customFormat="1" ht="9" customHeight="1">
      <c r="A67" s="95"/>
      <c r="B67" s="95"/>
      <c r="C67" s="95"/>
      <c r="D67" s="95"/>
      <c r="E67" s="95"/>
      <c r="F67" s="95"/>
      <c r="G67" s="95"/>
      <c r="H67" s="95"/>
      <c r="I67" s="95"/>
      <c r="J67" s="95"/>
      <c r="K67" s="95"/>
      <c r="L67" s="95"/>
      <c r="M67" s="95"/>
      <c r="N67" s="95"/>
      <c r="O67" s="3"/>
    </row>
    <row r="68" spans="1:15" s="1" customFormat="1" ht="12" customHeight="1">
      <c r="A68" s="162" t="s">
        <v>133</v>
      </c>
      <c r="B68" s="162"/>
      <c r="C68" s="162"/>
      <c r="D68" s="163" t="s">
        <v>134</v>
      </c>
      <c r="E68" s="163"/>
      <c r="F68" s="163" t="s">
        <v>135</v>
      </c>
      <c r="G68" s="163"/>
      <c r="H68" s="163"/>
      <c r="I68" s="163"/>
      <c r="J68" s="163"/>
      <c r="K68" s="163" t="s">
        <v>136</v>
      </c>
      <c r="L68" s="163"/>
      <c r="M68" s="163"/>
      <c r="N68" s="163"/>
      <c r="O68" s="3"/>
    </row>
    <row r="69" spans="1:15" s="1" customFormat="1" ht="39.75" customHeight="1">
      <c r="A69" s="136" t="s">
        <v>70</v>
      </c>
      <c r="B69" s="136"/>
      <c r="C69" s="137"/>
      <c r="D69" s="138"/>
      <c r="E69" s="138"/>
      <c r="F69" s="138"/>
      <c r="G69" s="138"/>
      <c r="H69" s="138"/>
      <c r="I69" s="138"/>
      <c r="J69" s="138"/>
      <c r="K69" s="138"/>
      <c r="L69" s="138"/>
      <c r="M69" s="138"/>
      <c r="N69" s="138"/>
      <c r="O69" s="3"/>
    </row>
    <row r="70" spans="1:15" ht="9.75" customHeight="1">
      <c r="A70" s="13"/>
      <c r="B70" s="13"/>
      <c r="C70" s="13"/>
      <c r="D70" s="13"/>
      <c r="E70" s="13"/>
      <c r="F70" s="13"/>
      <c r="G70" s="13"/>
      <c r="H70" s="13"/>
      <c r="I70" s="13"/>
      <c r="J70" s="13"/>
      <c r="K70" s="13"/>
      <c r="L70" s="13"/>
      <c r="M70" s="13"/>
      <c r="N70" s="13"/>
      <c r="O70" s="21"/>
    </row>
    <row r="71" spans="1:15" ht="9.75" customHeight="1">
      <c r="A71" s="124"/>
      <c r="B71" s="124"/>
      <c r="C71" s="124"/>
      <c r="D71" s="124"/>
      <c r="E71" s="124"/>
      <c r="F71" s="124"/>
      <c r="G71" s="124"/>
      <c r="H71" s="124"/>
      <c r="I71" s="124"/>
      <c r="J71" s="124"/>
      <c r="K71" s="124"/>
      <c r="L71" s="124"/>
      <c r="M71" s="124"/>
      <c r="N71" s="124"/>
      <c r="O71" s="21"/>
    </row>
    <row r="72" spans="1:15" ht="15" customHeight="1">
      <c r="A72" s="310" t="s">
        <v>137</v>
      </c>
      <c r="B72" s="311"/>
      <c r="C72" s="311"/>
      <c r="D72" s="311"/>
      <c r="E72" s="311"/>
      <c r="F72" s="311"/>
      <c r="G72" s="311"/>
      <c r="H72" s="311"/>
      <c r="I72" s="311"/>
      <c r="J72" s="311"/>
      <c r="K72" s="311"/>
      <c r="L72" s="311"/>
      <c r="M72" s="311"/>
      <c r="N72" s="312"/>
      <c r="O72" s="21"/>
    </row>
    <row r="73" spans="1:15" ht="12" customHeight="1">
      <c r="A73" s="287" t="s">
        <v>138</v>
      </c>
      <c r="B73" s="272"/>
      <c r="C73" s="52" t="s">
        <v>139</v>
      </c>
      <c r="D73" s="270" t="s">
        <v>140</v>
      </c>
      <c r="E73" s="271"/>
      <c r="F73" s="271"/>
      <c r="G73" s="271"/>
      <c r="H73" s="271"/>
      <c r="I73" s="271"/>
      <c r="J73" s="272"/>
      <c r="K73" s="270" t="s">
        <v>141</v>
      </c>
      <c r="L73" s="272"/>
      <c r="M73" s="122" t="s">
        <v>142</v>
      </c>
      <c r="N73" s="53" t="s">
        <v>143</v>
      </c>
      <c r="O73" s="21"/>
    </row>
    <row r="74" spans="1:15" s="8" customFormat="1" ht="10.5" customHeight="1">
      <c r="A74" s="263" t="s">
        <v>144</v>
      </c>
      <c r="B74" s="264"/>
      <c r="C74" s="293" t="s">
        <v>54</v>
      </c>
      <c r="D74" s="512" t="s">
        <v>146</v>
      </c>
      <c r="E74" s="513"/>
      <c r="F74" s="513"/>
      <c r="G74" s="513"/>
      <c r="H74" s="513"/>
      <c r="I74" s="513"/>
      <c r="J74" s="513"/>
      <c r="K74" s="513"/>
      <c r="L74" s="513"/>
      <c r="M74" s="513"/>
      <c r="N74" s="514"/>
      <c r="O74" s="22"/>
    </row>
    <row r="75" spans="1:15" s="8" customFormat="1" ht="10.5" customHeight="1">
      <c r="A75" s="265"/>
      <c r="B75" s="266"/>
      <c r="C75" s="293"/>
      <c r="D75" s="515" t="s">
        <v>79</v>
      </c>
      <c r="E75" s="516"/>
      <c r="F75" s="516"/>
      <c r="G75" s="516"/>
      <c r="H75" s="516"/>
      <c r="I75" s="516"/>
      <c r="J75" s="516"/>
      <c r="K75" s="516"/>
      <c r="L75" s="516"/>
      <c r="M75" s="516"/>
      <c r="N75" s="517"/>
      <c r="O75" s="22"/>
    </row>
    <row r="76" spans="1:15" s="8" customFormat="1" ht="10.5" customHeight="1">
      <c r="A76" s="473" t="s">
        <v>145</v>
      </c>
      <c r="B76" s="474"/>
      <c r="C76" s="477" t="s">
        <v>43</v>
      </c>
      <c r="D76" s="479" t="s">
        <v>147</v>
      </c>
      <c r="E76" s="480"/>
      <c r="F76" s="480"/>
      <c r="G76" s="480"/>
      <c r="H76" s="480"/>
      <c r="I76" s="480"/>
      <c r="J76" s="481"/>
      <c r="K76" s="463">
        <v>580</v>
      </c>
      <c r="L76" s="464"/>
      <c r="M76" s="467"/>
      <c r="N76" s="447">
        <f>IF(COUNTIF(D16,"FR*"),K76*M76*1.2,K76*M76)</f>
        <v>0</v>
      </c>
      <c r="O76" s="22"/>
    </row>
    <row r="77" spans="1:15" s="8" customFormat="1" ht="10.5" customHeight="1">
      <c r="A77" s="475"/>
      <c r="B77" s="476"/>
      <c r="C77" s="478"/>
      <c r="D77" s="449" t="s">
        <v>80</v>
      </c>
      <c r="E77" s="450"/>
      <c r="F77" s="450"/>
      <c r="G77" s="450"/>
      <c r="H77" s="450"/>
      <c r="I77" s="450"/>
      <c r="J77" s="451"/>
      <c r="K77" s="465"/>
      <c r="L77" s="466"/>
      <c r="M77" s="468"/>
      <c r="N77" s="448"/>
      <c r="O77" s="22"/>
    </row>
    <row r="78" spans="1:15" ht="15" customHeight="1">
      <c r="A78" s="279" t="s">
        <v>148</v>
      </c>
      <c r="B78" s="279"/>
      <c r="C78" s="279"/>
      <c r="D78" s="279"/>
      <c r="E78" s="279"/>
      <c r="F78" s="279"/>
      <c r="G78" s="279"/>
      <c r="H78" s="279"/>
      <c r="I78" s="279"/>
      <c r="J78" s="280"/>
      <c r="K78" s="54" t="s">
        <v>149</v>
      </c>
      <c r="L78" s="55"/>
      <c r="M78" s="294">
        <f>N76</f>
        <v>0</v>
      </c>
      <c r="N78" s="295"/>
      <c r="O78" s="21"/>
    </row>
    <row r="79" spans="1:15" s="8" customFormat="1" ht="6" customHeight="1">
      <c r="A79" s="256"/>
      <c r="B79" s="256"/>
      <c r="C79" s="256"/>
      <c r="D79" s="256"/>
      <c r="E79" s="256"/>
      <c r="F79" s="256"/>
      <c r="G79" s="256"/>
      <c r="H79" s="256"/>
      <c r="I79" s="256"/>
      <c r="J79" s="256"/>
      <c r="K79" s="256"/>
      <c r="L79" s="256"/>
      <c r="M79" s="256"/>
      <c r="N79" s="256"/>
      <c r="O79" s="22"/>
    </row>
    <row r="80" spans="1:15" ht="15" customHeight="1">
      <c r="A80" s="275" t="s">
        <v>150</v>
      </c>
      <c r="B80" s="276"/>
      <c r="C80" s="276"/>
      <c r="D80" s="276"/>
      <c r="E80" s="276"/>
      <c r="F80" s="276"/>
      <c r="G80" s="276"/>
      <c r="H80" s="276"/>
      <c r="I80" s="276"/>
      <c r="J80" s="276"/>
      <c r="K80" s="276"/>
      <c r="L80" s="276"/>
      <c r="M80" s="276"/>
      <c r="N80" s="277"/>
      <c r="O80" s="21"/>
    </row>
    <row r="81" spans="1:15" ht="15" customHeight="1">
      <c r="A81" s="460" t="s">
        <v>151</v>
      </c>
      <c r="B81" s="461"/>
      <c r="C81" s="461"/>
      <c r="D81" s="461"/>
      <c r="E81" s="461"/>
      <c r="F81" s="461"/>
      <c r="G81" s="461"/>
      <c r="H81" s="461"/>
      <c r="I81" s="461"/>
      <c r="J81" s="461"/>
      <c r="K81" s="461"/>
      <c r="L81" s="461"/>
      <c r="M81" s="461"/>
      <c r="N81" s="462"/>
      <c r="O81" s="21"/>
    </row>
    <row r="82" spans="1:15" ht="12" customHeight="1">
      <c r="A82" s="278" t="s">
        <v>138</v>
      </c>
      <c r="B82" s="269"/>
      <c r="C82" s="56" t="s">
        <v>139</v>
      </c>
      <c r="D82" s="267" t="s">
        <v>140</v>
      </c>
      <c r="E82" s="268"/>
      <c r="F82" s="268"/>
      <c r="G82" s="268"/>
      <c r="H82" s="268"/>
      <c r="I82" s="268"/>
      <c r="J82" s="269"/>
      <c r="K82" s="267" t="s">
        <v>152</v>
      </c>
      <c r="L82" s="269"/>
      <c r="M82" s="56" t="s">
        <v>153</v>
      </c>
      <c r="N82" s="57" t="s">
        <v>143</v>
      </c>
      <c r="O82" s="21"/>
    </row>
    <row r="83" spans="1:15" ht="33.75" customHeight="1">
      <c r="A83" s="288" t="s">
        <v>154</v>
      </c>
      <c r="B83" s="289"/>
      <c r="C83" s="246" t="s">
        <v>52</v>
      </c>
      <c r="D83" s="164" t="s">
        <v>156</v>
      </c>
      <c r="E83" s="165"/>
      <c r="F83" s="165"/>
      <c r="G83" s="165"/>
      <c r="H83" s="165"/>
      <c r="I83" s="165"/>
      <c r="J83" s="166"/>
      <c r="K83" s="273">
        <v>354</v>
      </c>
      <c r="L83" s="274"/>
      <c r="M83" s="152"/>
      <c r="N83" s="125">
        <f>IF(COUNTIF(D16,"FR*"),K83*M83*1.2,K83*M83)</f>
        <v>0</v>
      </c>
      <c r="O83" s="21"/>
    </row>
    <row r="84" spans="1:15" ht="33.75" customHeight="1">
      <c r="A84" s="290"/>
      <c r="B84" s="291"/>
      <c r="C84" s="246"/>
      <c r="D84" s="313" t="s">
        <v>59</v>
      </c>
      <c r="E84" s="314"/>
      <c r="F84" s="314"/>
      <c r="G84" s="314"/>
      <c r="H84" s="314"/>
      <c r="I84" s="314"/>
      <c r="J84" s="315"/>
      <c r="K84" s="261"/>
      <c r="L84" s="262"/>
      <c r="M84" s="152"/>
      <c r="N84" s="126"/>
      <c r="O84" s="21"/>
    </row>
    <row r="85" spans="1:15" ht="21.75" customHeight="1">
      <c r="A85" s="288" t="s">
        <v>155</v>
      </c>
      <c r="B85" s="289"/>
      <c r="C85" s="246" t="s">
        <v>63</v>
      </c>
      <c r="D85" s="164" t="s">
        <v>157</v>
      </c>
      <c r="E85" s="165"/>
      <c r="F85" s="165"/>
      <c r="G85" s="165"/>
      <c r="H85" s="165"/>
      <c r="I85" s="165"/>
      <c r="J85" s="166"/>
      <c r="K85" s="273">
        <v>230</v>
      </c>
      <c r="L85" s="274"/>
      <c r="M85" s="152"/>
      <c r="N85" s="125">
        <f>IF(COUNTIF(D16,"FR*"),K85*M85*1.2,K85*M85)</f>
        <v>0</v>
      </c>
      <c r="O85" s="21"/>
    </row>
    <row r="86" spans="1:15" ht="25.5" customHeight="1">
      <c r="A86" s="290"/>
      <c r="B86" s="291"/>
      <c r="C86" s="246"/>
      <c r="D86" s="313" t="s">
        <v>64</v>
      </c>
      <c r="E86" s="314"/>
      <c r="F86" s="314"/>
      <c r="G86" s="314"/>
      <c r="H86" s="314"/>
      <c r="I86" s="314"/>
      <c r="J86" s="315"/>
      <c r="K86" s="261"/>
      <c r="L86" s="262"/>
      <c r="M86" s="152"/>
      <c r="N86" s="126"/>
      <c r="O86" s="21"/>
    </row>
    <row r="87" spans="1:15" s="7" customFormat="1" ht="15" customHeight="1">
      <c r="A87" s="279" t="s">
        <v>148</v>
      </c>
      <c r="B87" s="279"/>
      <c r="C87" s="279"/>
      <c r="D87" s="279"/>
      <c r="E87" s="279"/>
      <c r="F87" s="279"/>
      <c r="G87" s="279"/>
      <c r="H87" s="279"/>
      <c r="I87" s="279"/>
      <c r="J87" s="280"/>
      <c r="K87" s="58" t="s">
        <v>158</v>
      </c>
      <c r="L87" s="59"/>
      <c r="M87" s="259">
        <f>N83+N85</f>
        <v>0</v>
      </c>
      <c r="N87" s="260"/>
      <c r="O87" s="23"/>
    </row>
    <row r="88" spans="1:15" s="8" customFormat="1" ht="6" customHeight="1">
      <c r="A88" s="256"/>
      <c r="B88" s="256"/>
      <c r="C88" s="256"/>
      <c r="D88" s="256"/>
      <c r="E88" s="256"/>
      <c r="F88" s="256"/>
      <c r="G88" s="256"/>
      <c r="H88" s="256"/>
      <c r="I88" s="256"/>
      <c r="J88" s="256"/>
      <c r="K88" s="256"/>
      <c r="L88" s="256"/>
      <c r="M88" s="256"/>
      <c r="N88" s="256"/>
      <c r="O88" s="22"/>
    </row>
    <row r="89" spans="1:15" s="8" customFormat="1" ht="15" customHeight="1">
      <c r="A89" s="457" t="s">
        <v>159</v>
      </c>
      <c r="B89" s="458"/>
      <c r="C89" s="458"/>
      <c r="D89" s="458"/>
      <c r="E89" s="458"/>
      <c r="F89" s="458"/>
      <c r="G89" s="458"/>
      <c r="H89" s="458"/>
      <c r="I89" s="458"/>
      <c r="J89" s="458"/>
      <c r="K89" s="458"/>
      <c r="L89" s="458"/>
      <c r="M89" s="458"/>
      <c r="N89" s="459"/>
      <c r="O89" s="22"/>
    </row>
    <row r="90" spans="1:15" s="8" customFormat="1" ht="12" customHeight="1">
      <c r="A90" s="278" t="s">
        <v>138</v>
      </c>
      <c r="B90" s="269"/>
      <c r="C90" s="56" t="s">
        <v>139</v>
      </c>
      <c r="D90" s="267" t="s">
        <v>140</v>
      </c>
      <c r="E90" s="268"/>
      <c r="F90" s="268"/>
      <c r="G90" s="268"/>
      <c r="H90" s="268"/>
      <c r="I90" s="268"/>
      <c r="J90" s="269"/>
      <c r="K90" s="267" t="s">
        <v>152</v>
      </c>
      <c r="L90" s="269"/>
      <c r="M90" s="56" t="s">
        <v>153</v>
      </c>
      <c r="N90" s="57" t="s">
        <v>143</v>
      </c>
      <c r="O90" s="22"/>
    </row>
    <row r="91" spans="1:15" s="8" customFormat="1" ht="10.5" customHeight="1">
      <c r="A91" s="397" t="s">
        <v>160</v>
      </c>
      <c r="B91" s="398"/>
      <c r="C91" s="246" t="s">
        <v>24</v>
      </c>
      <c r="D91" s="253" t="s">
        <v>165</v>
      </c>
      <c r="E91" s="385"/>
      <c r="F91" s="385"/>
      <c r="G91" s="385"/>
      <c r="H91" s="385"/>
      <c r="I91" s="385"/>
      <c r="J91" s="386"/>
      <c r="K91" s="273">
        <v>52</v>
      </c>
      <c r="L91" s="274"/>
      <c r="M91" s="152"/>
      <c r="N91" s="125">
        <f>IF(COUNTIF(D16,"FR*"),K91*M91*1.2,K91*M91)</f>
        <v>0</v>
      </c>
      <c r="O91" s="22"/>
    </row>
    <row r="92" spans="1:15" s="8" customFormat="1" ht="10.5" customHeight="1">
      <c r="A92" s="452" t="s">
        <v>53</v>
      </c>
      <c r="B92" s="453"/>
      <c r="C92" s="246"/>
      <c r="D92" s="242" t="s">
        <v>25</v>
      </c>
      <c r="E92" s="251"/>
      <c r="F92" s="251"/>
      <c r="G92" s="251"/>
      <c r="H92" s="251"/>
      <c r="I92" s="251"/>
      <c r="J92" s="252"/>
      <c r="K92" s="261"/>
      <c r="L92" s="262"/>
      <c r="M92" s="152"/>
      <c r="N92" s="126"/>
      <c r="O92" s="22"/>
    </row>
    <row r="93" spans="1:15" s="8" customFormat="1" ht="10.5" customHeight="1">
      <c r="A93" s="257" t="s">
        <v>161</v>
      </c>
      <c r="B93" s="258"/>
      <c r="C93" s="246" t="s">
        <v>26</v>
      </c>
      <c r="D93" s="253" t="s">
        <v>166</v>
      </c>
      <c r="E93" s="254"/>
      <c r="F93" s="254"/>
      <c r="G93" s="254"/>
      <c r="H93" s="254"/>
      <c r="I93" s="254"/>
      <c r="J93" s="255"/>
      <c r="K93" s="273">
        <v>42</v>
      </c>
      <c r="L93" s="274"/>
      <c r="M93" s="152"/>
      <c r="N93" s="125">
        <f>IF(COUNTIF(D16,"FR*"),K93*M93*1.2,K93*M93)</f>
        <v>0</v>
      </c>
      <c r="O93" s="22"/>
    </row>
    <row r="94" spans="1:15" s="8" customFormat="1" ht="10.5" customHeight="1">
      <c r="A94" s="395" t="s">
        <v>10</v>
      </c>
      <c r="B94" s="396"/>
      <c r="C94" s="246"/>
      <c r="D94" s="242" t="s">
        <v>9</v>
      </c>
      <c r="E94" s="251"/>
      <c r="F94" s="251"/>
      <c r="G94" s="251"/>
      <c r="H94" s="251"/>
      <c r="I94" s="251"/>
      <c r="J94" s="252"/>
      <c r="K94" s="261"/>
      <c r="L94" s="262"/>
      <c r="M94" s="152"/>
      <c r="N94" s="126"/>
      <c r="O94" s="22"/>
    </row>
    <row r="95" spans="1:15" s="8" customFormat="1" ht="10.5" customHeight="1">
      <c r="A95" s="397" t="s">
        <v>162</v>
      </c>
      <c r="B95" s="398"/>
      <c r="C95" s="403" t="s">
        <v>56</v>
      </c>
      <c r="D95" s="253" t="s">
        <v>167</v>
      </c>
      <c r="E95" s="254"/>
      <c r="F95" s="254"/>
      <c r="G95" s="254"/>
      <c r="H95" s="254"/>
      <c r="I95" s="254"/>
      <c r="J95" s="255"/>
      <c r="K95" s="273">
        <v>88</v>
      </c>
      <c r="L95" s="274"/>
      <c r="M95" s="469"/>
      <c r="N95" s="125">
        <f>IF(COUNTIF(D16,"FR*"),K95*M95*1.2,K95*M95)</f>
        <v>0</v>
      </c>
      <c r="O95" s="22"/>
    </row>
    <row r="96" spans="1:15" s="8" customFormat="1" ht="10.5" customHeight="1">
      <c r="A96" s="399"/>
      <c r="B96" s="400"/>
      <c r="C96" s="245"/>
      <c r="D96" s="242" t="s">
        <v>11</v>
      </c>
      <c r="E96" s="251"/>
      <c r="F96" s="251"/>
      <c r="G96" s="251"/>
      <c r="H96" s="251"/>
      <c r="I96" s="251"/>
      <c r="J96" s="252"/>
      <c r="K96" s="261"/>
      <c r="L96" s="262"/>
      <c r="M96" s="250"/>
      <c r="N96" s="126"/>
      <c r="O96" s="22"/>
    </row>
    <row r="97" spans="1:15" s="8" customFormat="1" ht="10.5" customHeight="1">
      <c r="A97" s="399"/>
      <c r="B97" s="400"/>
      <c r="C97" s="246" t="s">
        <v>57</v>
      </c>
      <c r="D97" s="253" t="s">
        <v>168</v>
      </c>
      <c r="E97" s="254"/>
      <c r="F97" s="254"/>
      <c r="G97" s="254"/>
      <c r="H97" s="254"/>
      <c r="I97" s="254"/>
      <c r="J97" s="255"/>
      <c r="K97" s="273">
        <v>48</v>
      </c>
      <c r="L97" s="274"/>
      <c r="M97" s="152"/>
      <c r="N97" s="125">
        <f>IF(COUNTIF(D16,"FR*"),K97*M97*1.2,K97*M97)</f>
        <v>0</v>
      </c>
      <c r="O97" s="22"/>
    </row>
    <row r="98" spans="1:15" s="8" customFormat="1" ht="10.5" customHeight="1">
      <c r="A98" s="401"/>
      <c r="B98" s="402"/>
      <c r="C98" s="246"/>
      <c r="D98" s="242" t="s">
        <v>58</v>
      </c>
      <c r="E98" s="251"/>
      <c r="F98" s="251"/>
      <c r="G98" s="251"/>
      <c r="H98" s="251"/>
      <c r="I98" s="251"/>
      <c r="J98" s="252"/>
      <c r="K98" s="261"/>
      <c r="L98" s="262"/>
      <c r="M98" s="152"/>
      <c r="N98" s="126"/>
      <c r="O98" s="22"/>
    </row>
    <row r="99" spans="1:15" s="8" customFormat="1" ht="10.5" customHeight="1">
      <c r="A99" s="397" t="s">
        <v>163</v>
      </c>
      <c r="B99" s="398"/>
      <c r="C99" s="246" t="s">
        <v>12</v>
      </c>
      <c r="D99" s="253" t="s">
        <v>169</v>
      </c>
      <c r="E99" s="254"/>
      <c r="F99" s="254"/>
      <c r="G99" s="254"/>
      <c r="H99" s="254"/>
      <c r="I99" s="254"/>
      <c r="J99" s="255"/>
      <c r="K99" s="273">
        <v>22</v>
      </c>
      <c r="L99" s="274"/>
      <c r="M99" s="152"/>
      <c r="N99" s="125">
        <f>IF(COUNTIF(D16,"FR*"),K99*M99*1.2,K99*M99)</f>
        <v>0</v>
      </c>
      <c r="O99" s="22"/>
    </row>
    <row r="100" spans="1:15" s="7" customFormat="1" ht="10.5" customHeight="1">
      <c r="A100" s="399"/>
      <c r="B100" s="400"/>
      <c r="C100" s="246"/>
      <c r="D100" s="242" t="s">
        <v>62</v>
      </c>
      <c r="E100" s="251"/>
      <c r="F100" s="251"/>
      <c r="G100" s="251"/>
      <c r="H100" s="251"/>
      <c r="I100" s="251"/>
      <c r="J100" s="252"/>
      <c r="K100" s="261"/>
      <c r="L100" s="262"/>
      <c r="M100" s="152"/>
      <c r="N100" s="126"/>
      <c r="O100" s="23"/>
    </row>
    <row r="101" spans="1:15" s="7" customFormat="1" ht="10.5" customHeight="1">
      <c r="A101" s="399"/>
      <c r="B101" s="400"/>
      <c r="C101" s="246" t="s">
        <v>60</v>
      </c>
      <c r="D101" s="253" t="s">
        <v>170</v>
      </c>
      <c r="E101" s="254"/>
      <c r="F101" s="254"/>
      <c r="G101" s="254"/>
      <c r="H101" s="254"/>
      <c r="I101" s="254"/>
      <c r="J101" s="255"/>
      <c r="K101" s="273">
        <v>22</v>
      </c>
      <c r="L101" s="274"/>
      <c r="M101" s="152"/>
      <c r="N101" s="125">
        <f>IF(COUNTIF(D16,"FR*"),K101*M101*1.2,K101*M101)</f>
        <v>0</v>
      </c>
      <c r="O101" s="23"/>
    </row>
    <row r="102" spans="1:15" s="7" customFormat="1" ht="10.5" customHeight="1">
      <c r="A102" s="399"/>
      <c r="B102" s="400"/>
      <c r="C102" s="246"/>
      <c r="D102" s="242" t="s">
        <v>61</v>
      </c>
      <c r="E102" s="251"/>
      <c r="F102" s="251"/>
      <c r="G102" s="251"/>
      <c r="H102" s="251"/>
      <c r="I102" s="251"/>
      <c r="J102" s="252"/>
      <c r="K102" s="261"/>
      <c r="L102" s="262"/>
      <c r="M102" s="152"/>
      <c r="N102" s="126"/>
      <c r="O102" s="23"/>
    </row>
    <row r="103" spans="1:15" s="7" customFormat="1" ht="10.5" customHeight="1">
      <c r="A103" s="399"/>
      <c r="B103" s="400"/>
      <c r="C103" s="246" t="s">
        <v>13</v>
      </c>
      <c r="D103" s="253" t="s">
        <v>171</v>
      </c>
      <c r="E103" s="254"/>
      <c r="F103" s="254"/>
      <c r="G103" s="254"/>
      <c r="H103" s="254"/>
      <c r="I103" s="254"/>
      <c r="J103" s="255"/>
      <c r="K103" s="273">
        <v>45</v>
      </c>
      <c r="L103" s="274"/>
      <c r="M103" s="152"/>
      <c r="N103" s="125">
        <f>IF(COUNTIF(D16,"FR*"),K103*M103*1.2,K103*M103)</f>
        <v>0</v>
      </c>
      <c r="O103" s="23"/>
    </row>
    <row r="104" spans="1:15" ht="10.5" customHeight="1">
      <c r="A104" s="399"/>
      <c r="B104" s="400"/>
      <c r="C104" s="246"/>
      <c r="D104" s="242" t="s">
        <v>14</v>
      </c>
      <c r="E104" s="251"/>
      <c r="F104" s="251"/>
      <c r="G104" s="251"/>
      <c r="H104" s="251"/>
      <c r="I104" s="251"/>
      <c r="J104" s="252"/>
      <c r="K104" s="261"/>
      <c r="L104" s="262"/>
      <c r="M104" s="152"/>
      <c r="N104" s="126"/>
      <c r="O104" s="21"/>
    </row>
    <row r="105" spans="1:15" s="8" customFormat="1" ht="10.5" customHeight="1">
      <c r="A105" s="399"/>
      <c r="B105" s="400"/>
      <c r="C105" s="245" t="s">
        <v>27</v>
      </c>
      <c r="D105" s="247" t="s">
        <v>172</v>
      </c>
      <c r="E105" s="248"/>
      <c r="F105" s="248"/>
      <c r="G105" s="248"/>
      <c r="H105" s="248"/>
      <c r="I105" s="248"/>
      <c r="J105" s="249"/>
      <c r="K105" s="233">
        <v>35</v>
      </c>
      <c r="L105" s="234"/>
      <c r="M105" s="250"/>
      <c r="N105" s="368">
        <f>IF(COUNTIF(D16,"FR*"),K105*M105*1.2,K105*M105)</f>
        <v>0</v>
      </c>
      <c r="O105" s="22"/>
    </row>
    <row r="106" spans="1:15" s="8" customFormat="1" ht="10.5" customHeight="1">
      <c r="A106" s="399"/>
      <c r="B106" s="400"/>
      <c r="C106" s="246"/>
      <c r="D106" s="242" t="s">
        <v>66</v>
      </c>
      <c r="E106" s="243"/>
      <c r="F106" s="243"/>
      <c r="G106" s="243"/>
      <c r="H106" s="243"/>
      <c r="I106" s="243"/>
      <c r="J106" s="244"/>
      <c r="K106" s="261"/>
      <c r="L106" s="262"/>
      <c r="M106" s="152"/>
      <c r="N106" s="126"/>
      <c r="O106" s="22"/>
    </row>
    <row r="107" spans="1:15" s="8" customFormat="1" ht="10.5" customHeight="1">
      <c r="A107" s="399"/>
      <c r="B107" s="400"/>
      <c r="C107" s="246" t="s">
        <v>65</v>
      </c>
      <c r="D107" s="253" t="s">
        <v>173</v>
      </c>
      <c r="E107" s="254"/>
      <c r="F107" s="254"/>
      <c r="G107" s="254"/>
      <c r="H107" s="254"/>
      <c r="I107" s="254"/>
      <c r="J107" s="255"/>
      <c r="K107" s="273">
        <v>40</v>
      </c>
      <c r="L107" s="274"/>
      <c r="M107" s="152"/>
      <c r="N107" s="125">
        <f>IF(COUNTIF(D16,"FR*"),K107*M107*1.2,K107*M107)</f>
        <v>0</v>
      </c>
      <c r="O107" s="22"/>
    </row>
    <row r="108" spans="1:15" s="8" customFormat="1" ht="10.5" customHeight="1">
      <c r="A108" s="404"/>
      <c r="B108" s="405"/>
      <c r="C108" s="246"/>
      <c r="D108" s="242" t="s">
        <v>67</v>
      </c>
      <c r="E108" s="243"/>
      <c r="F108" s="243"/>
      <c r="G108" s="243"/>
      <c r="H108" s="243"/>
      <c r="I108" s="243"/>
      <c r="J108" s="244"/>
      <c r="K108" s="261"/>
      <c r="L108" s="262"/>
      <c r="M108" s="152"/>
      <c r="N108" s="126"/>
      <c r="O108" s="22"/>
    </row>
    <row r="109" spans="1:15" ht="10.5" customHeight="1">
      <c r="A109" s="506" t="s">
        <v>164</v>
      </c>
      <c r="B109" s="507"/>
      <c r="C109" s="491" t="s">
        <v>29</v>
      </c>
      <c r="D109" s="392" t="s">
        <v>174</v>
      </c>
      <c r="E109" s="393"/>
      <c r="F109" s="393"/>
      <c r="G109" s="393"/>
      <c r="H109" s="393"/>
      <c r="I109" s="393"/>
      <c r="J109" s="394"/>
      <c r="K109" s="376">
        <v>45</v>
      </c>
      <c r="L109" s="377"/>
      <c r="M109" s="292"/>
      <c r="N109" s="497">
        <f>IF(COUNTIF(D16,"FR*"),K109*M109*1.2,K109*M109)</f>
        <v>0</v>
      </c>
      <c r="O109" s="21"/>
    </row>
    <row r="110" spans="1:15" ht="10.5" customHeight="1">
      <c r="A110" s="508"/>
      <c r="B110" s="509"/>
      <c r="C110" s="246"/>
      <c r="D110" s="242" t="s">
        <v>30</v>
      </c>
      <c r="E110" s="251"/>
      <c r="F110" s="251"/>
      <c r="G110" s="251"/>
      <c r="H110" s="251"/>
      <c r="I110" s="251"/>
      <c r="J110" s="252"/>
      <c r="K110" s="261"/>
      <c r="L110" s="262"/>
      <c r="M110" s="152"/>
      <c r="N110" s="126"/>
      <c r="O110" s="21"/>
    </row>
    <row r="111" spans="1:15" ht="10.5" customHeight="1">
      <c r="A111" s="508"/>
      <c r="B111" s="509"/>
      <c r="C111" s="245" t="s">
        <v>28</v>
      </c>
      <c r="D111" s="253" t="s">
        <v>175</v>
      </c>
      <c r="E111" s="254"/>
      <c r="F111" s="254"/>
      <c r="G111" s="254"/>
      <c r="H111" s="254"/>
      <c r="I111" s="254"/>
      <c r="J111" s="255"/>
      <c r="K111" s="233">
        <v>95</v>
      </c>
      <c r="L111" s="234"/>
      <c r="M111" s="250"/>
      <c r="N111" s="368">
        <f>IF(COUNTIF(D16,"FR*"),K111*M111*1.2,K111*M111)</f>
        <v>0</v>
      </c>
      <c r="O111" s="21"/>
    </row>
    <row r="112" spans="1:15" ht="10.5" customHeight="1">
      <c r="A112" s="510"/>
      <c r="B112" s="511"/>
      <c r="C112" s="383"/>
      <c r="D112" s="389" t="s">
        <v>74</v>
      </c>
      <c r="E112" s="390"/>
      <c r="F112" s="390"/>
      <c r="G112" s="390"/>
      <c r="H112" s="390"/>
      <c r="I112" s="390"/>
      <c r="J112" s="391"/>
      <c r="K112" s="235"/>
      <c r="L112" s="236"/>
      <c r="M112" s="488"/>
      <c r="N112" s="369"/>
      <c r="O112" s="21"/>
    </row>
    <row r="113" spans="1:15" ht="15" customHeight="1">
      <c r="A113" s="279" t="s">
        <v>148</v>
      </c>
      <c r="B113" s="279"/>
      <c r="C113" s="279"/>
      <c r="D113" s="279"/>
      <c r="E113" s="279"/>
      <c r="F113" s="279"/>
      <c r="G113" s="279"/>
      <c r="H113" s="279"/>
      <c r="I113" s="279"/>
      <c r="J113" s="280"/>
      <c r="K113" s="58" t="s">
        <v>190</v>
      </c>
      <c r="L113" s="59"/>
      <c r="M113" s="259">
        <f>SUM(N91:N112)</f>
        <v>0</v>
      </c>
      <c r="N113" s="260"/>
      <c r="O113" s="21"/>
    </row>
    <row r="114" spans="1:15" s="7" customFormat="1" ht="6" customHeight="1">
      <c r="A114" s="351"/>
      <c r="B114" s="351"/>
      <c r="C114" s="351"/>
      <c r="D114" s="351"/>
      <c r="E114" s="351"/>
      <c r="F114" s="351"/>
      <c r="G114" s="351"/>
      <c r="H114" s="351"/>
      <c r="I114" s="351"/>
      <c r="J114" s="351"/>
      <c r="K114" s="351"/>
      <c r="L114" s="351"/>
      <c r="M114" s="351"/>
      <c r="N114" s="351"/>
      <c r="O114" s="23"/>
    </row>
    <row r="115" spans="1:15" s="7" customFormat="1" ht="15" customHeight="1">
      <c r="A115" s="237" t="s">
        <v>176</v>
      </c>
      <c r="B115" s="238"/>
      <c r="C115" s="238"/>
      <c r="D115" s="238"/>
      <c r="E115" s="238"/>
      <c r="F115" s="238"/>
      <c r="G115" s="238"/>
      <c r="H115" s="238"/>
      <c r="I115" s="238"/>
      <c r="J115" s="238"/>
      <c r="K115" s="238"/>
      <c r="L115" s="238"/>
      <c r="M115" s="238"/>
      <c r="N115" s="239"/>
      <c r="O115" s="23"/>
    </row>
    <row r="116" spans="1:15" s="7" customFormat="1" ht="12" customHeight="1">
      <c r="A116" s="240" t="s">
        <v>138</v>
      </c>
      <c r="B116" s="241"/>
      <c r="C116" s="60" t="s">
        <v>139</v>
      </c>
      <c r="D116" s="365" t="s">
        <v>140</v>
      </c>
      <c r="E116" s="366"/>
      <c r="F116" s="366"/>
      <c r="G116" s="366"/>
      <c r="H116" s="366"/>
      <c r="I116" s="366"/>
      <c r="J116" s="367"/>
      <c r="K116" s="387" t="s">
        <v>152</v>
      </c>
      <c r="L116" s="388"/>
      <c r="M116" s="60" t="s">
        <v>153</v>
      </c>
      <c r="N116" s="61" t="s">
        <v>143</v>
      </c>
      <c r="O116" s="23"/>
    </row>
    <row r="117" spans="1:15" s="7" customFormat="1" ht="10.5" customHeight="1">
      <c r="A117" s="304" t="s">
        <v>15</v>
      </c>
      <c r="B117" s="305"/>
      <c r="C117" s="139" t="s">
        <v>32</v>
      </c>
      <c r="D117" s="334" t="s">
        <v>72</v>
      </c>
      <c r="E117" s="335"/>
      <c r="F117" s="335"/>
      <c r="G117" s="335"/>
      <c r="H117" s="335"/>
      <c r="I117" s="335"/>
      <c r="J117" s="336"/>
      <c r="K117" s="144">
        <v>790</v>
      </c>
      <c r="L117" s="145"/>
      <c r="M117" s="148"/>
      <c r="N117" s="150">
        <f>IF(COUNTIF(D16,"FR*"),K117*M117*1.2,K117*M117)</f>
        <v>0</v>
      </c>
      <c r="O117" s="23"/>
    </row>
    <row r="118" spans="1:15" s="7" customFormat="1" ht="10.5" customHeight="1">
      <c r="A118" s="306"/>
      <c r="B118" s="307"/>
      <c r="C118" s="140"/>
      <c r="D118" s="141" t="s">
        <v>71</v>
      </c>
      <c r="E118" s="142"/>
      <c r="F118" s="142"/>
      <c r="G118" s="142"/>
      <c r="H118" s="142"/>
      <c r="I118" s="142"/>
      <c r="J118" s="143"/>
      <c r="K118" s="146"/>
      <c r="L118" s="147"/>
      <c r="M118" s="149"/>
      <c r="N118" s="151"/>
      <c r="O118" s="23"/>
    </row>
    <row r="119" spans="1:15" s="7" customFormat="1" ht="10.5" customHeight="1">
      <c r="A119" s="306"/>
      <c r="B119" s="307"/>
      <c r="C119" s="139" t="s">
        <v>31</v>
      </c>
      <c r="D119" s="378" t="s">
        <v>180</v>
      </c>
      <c r="E119" s="379"/>
      <c r="F119" s="379"/>
      <c r="G119" s="379"/>
      <c r="H119" s="379"/>
      <c r="I119" s="379"/>
      <c r="J119" s="380"/>
      <c r="K119" s="144">
        <v>60</v>
      </c>
      <c r="L119" s="145"/>
      <c r="M119" s="148"/>
      <c r="N119" s="150">
        <f>IF(COUNTIF(D16,"FR*"),K119*M119*1.2,K119*M119)</f>
        <v>0</v>
      </c>
      <c r="O119" s="23"/>
    </row>
    <row r="120" spans="1:15" s="7" customFormat="1" ht="10.5" customHeight="1">
      <c r="A120" s="308"/>
      <c r="B120" s="309"/>
      <c r="C120" s="384"/>
      <c r="D120" s="349" t="s">
        <v>73</v>
      </c>
      <c r="E120" s="350"/>
      <c r="F120" s="350"/>
      <c r="G120" s="350"/>
      <c r="H120" s="350"/>
      <c r="I120" s="350"/>
      <c r="J120" s="350"/>
      <c r="K120" s="374"/>
      <c r="L120" s="375"/>
      <c r="M120" s="503"/>
      <c r="N120" s="502"/>
      <c r="O120" s="23"/>
    </row>
    <row r="121" spans="1:15" s="7" customFormat="1" ht="10.5" customHeight="1">
      <c r="A121" s="304" t="s">
        <v>177</v>
      </c>
      <c r="B121" s="305"/>
      <c r="C121" s="139" t="s">
        <v>33</v>
      </c>
      <c r="D121" s="301" t="s">
        <v>181</v>
      </c>
      <c r="E121" s="302"/>
      <c r="F121" s="302"/>
      <c r="G121" s="302"/>
      <c r="H121" s="302"/>
      <c r="I121" s="302"/>
      <c r="J121" s="303"/>
      <c r="K121" s="144">
        <v>200</v>
      </c>
      <c r="L121" s="145"/>
      <c r="M121" s="331"/>
      <c r="N121" s="150">
        <f>IF(COUNTIF(D16,"FR*"),K121*M121*1.2,K121*M121)</f>
        <v>0</v>
      </c>
      <c r="O121" s="23"/>
    </row>
    <row r="122" spans="1:15" s="7" customFormat="1" ht="10.5" customHeight="1">
      <c r="A122" s="329" t="s">
        <v>19</v>
      </c>
      <c r="B122" s="330"/>
      <c r="C122" s="140"/>
      <c r="D122" s="141" t="s">
        <v>16</v>
      </c>
      <c r="E122" s="332"/>
      <c r="F122" s="332"/>
      <c r="G122" s="332"/>
      <c r="H122" s="332"/>
      <c r="I122" s="332"/>
      <c r="J122" s="333"/>
      <c r="K122" s="146"/>
      <c r="L122" s="147"/>
      <c r="M122" s="331"/>
      <c r="N122" s="151"/>
      <c r="O122" s="23"/>
    </row>
    <row r="123" spans="1:15" s="7" customFormat="1" ht="10.5" customHeight="1">
      <c r="A123" s="324" t="s">
        <v>178</v>
      </c>
      <c r="B123" s="325"/>
      <c r="C123" s="328" t="s">
        <v>34</v>
      </c>
      <c r="D123" s="334" t="s">
        <v>182</v>
      </c>
      <c r="E123" s="335"/>
      <c r="F123" s="335"/>
      <c r="G123" s="335"/>
      <c r="H123" s="335"/>
      <c r="I123" s="335"/>
      <c r="J123" s="336"/>
      <c r="K123" s="144">
        <v>200</v>
      </c>
      <c r="L123" s="145"/>
      <c r="M123" s="331"/>
      <c r="N123" s="150">
        <f>IF(COUNTIF(D16,"FR*"),K123*M123*1.2,K123*M123)</f>
        <v>0</v>
      </c>
      <c r="O123" s="23"/>
    </row>
    <row r="124" spans="1:15" s="7" customFormat="1" ht="10.5" customHeight="1">
      <c r="A124" s="326"/>
      <c r="B124" s="327"/>
      <c r="C124" s="328"/>
      <c r="D124" s="141" t="s">
        <v>35</v>
      </c>
      <c r="E124" s="332"/>
      <c r="F124" s="332"/>
      <c r="G124" s="332"/>
      <c r="H124" s="332"/>
      <c r="I124" s="332"/>
      <c r="J124" s="333"/>
      <c r="K124" s="146"/>
      <c r="L124" s="147"/>
      <c r="M124" s="331"/>
      <c r="N124" s="151"/>
      <c r="O124" s="23"/>
    </row>
    <row r="125" spans="1:15" s="7" customFormat="1" ht="10.5" customHeight="1">
      <c r="A125" s="281" t="s">
        <v>179</v>
      </c>
      <c r="B125" s="282"/>
      <c r="C125" s="364" t="s">
        <v>36</v>
      </c>
      <c r="D125" s="334" t="s">
        <v>17</v>
      </c>
      <c r="E125" s="335"/>
      <c r="F125" s="335"/>
      <c r="G125" s="335"/>
      <c r="H125" s="335"/>
      <c r="I125" s="335"/>
      <c r="J125" s="336"/>
      <c r="K125" s="144">
        <v>550</v>
      </c>
      <c r="L125" s="145"/>
      <c r="M125" s="331"/>
      <c r="N125" s="150">
        <f>IF(COUNTIF(D16,"FR*"),K125*M125*1.2,K125*M125)</f>
        <v>0</v>
      </c>
      <c r="O125" s="23"/>
    </row>
    <row r="126" spans="1:15" s="7" customFormat="1" ht="10.5" customHeight="1">
      <c r="A126" s="283"/>
      <c r="B126" s="284"/>
      <c r="C126" s="364"/>
      <c r="D126" s="373" t="s">
        <v>183</v>
      </c>
      <c r="E126" s="332"/>
      <c r="F126" s="332"/>
      <c r="G126" s="332"/>
      <c r="H126" s="332"/>
      <c r="I126" s="332"/>
      <c r="J126" s="333"/>
      <c r="K126" s="146"/>
      <c r="L126" s="147"/>
      <c r="M126" s="331"/>
      <c r="N126" s="151"/>
      <c r="O126" s="23"/>
    </row>
    <row r="127" spans="1:15" s="7" customFormat="1" ht="10.5" customHeight="1">
      <c r="A127" s="283"/>
      <c r="B127" s="284"/>
      <c r="C127" s="364" t="s">
        <v>37</v>
      </c>
      <c r="D127" s="334" t="s">
        <v>55</v>
      </c>
      <c r="E127" s="335"/>
      <c r="F127" s="335"/>
      <c r="G127" s="335"/>
      <c r="H127" s="335"/>
      <c r="I127" s="335"/>
      <c r="J127" s="336"/>
      <c r="K127" s="144">
        <v>630</v>
      </c>
      <c r="L127" s="145"/>
      <c r="M127" s="331"/>
      <c r="N127" s="150">
        <f>IF(COUNTIF(D16,"FR*"),K127*M127*1.2,K127*M127)</f>
        <v>0</v>
      </c>
      <c r="O127" s="23"/>
    </row>
    <row r="128" spans="1:15" s="7" customFormat="1" ht="10.5" customHeight="1">
      <c r="A128" s="285"/>
      <c r="B128" s="286"/>
      <c r="C128" s="364"/>
      <c r="D128" s="373" t="s">
        <v>183</v>
      </c>
      <c r="E128" s="332"/>
      <c r="F128" s="332"/>
      <c r="G128" s="332"/>
      <c r="H128" s="332"/>
      <c r="I128" s="332"/>
      <c r="J128" s="333"/>
      <c r="K128" s="146"/>
      <c r="L128" s="147"/>
      <c r="M128" s="331"/>
      <c r="N128" s="151"/>
      <c r="O128" s="23"/>
    </row>
    <row r="129" spans="1:15" s="37" customFormat="1" ht="10.5" customHeight="1">
      <c r="A129" s="318" t="s">
        <v>184</v>
      </c>
      <c r="B129" s="319"/>
      <c r="C129" s="381" t="s">
        <v>38</v>
      </c>
      <c r="D129" s="370" t="s">
        <v>185</v>
      </c>
      <c r="E129" s="371"/>
      <c r="F129" s="371"/>
      <c r="G129" s="371"/>
      <c r="H129" s="371"/>
      <c r="I129" s="371"/>
      <c r="J129" s="372"/>
      <c r="K129" s="498">
        <v>45</v>
      </c>
      <c r="L129" s="499"/>
      <c r="M129" s="504"/>
      <c r="N129" s="362">
        <f>IF(COUNTIF(D16,"FR*"),K129*M129*1.2,K129*M129)</f>
        <v>0</v>
      </c>
      <c r="O129" s="36"/>
    </row>
    <row r="130" spans="1:15" s="37" customFormat="1" ht="10.5" customHeight="1">
      <c r="A130" s="316" t="s">
        <v>18</v>
      </c>
      <c r="B130" s="317"/>
      <c r="C130" s="382"/>
      <c r="D130" s="346" t="s">
        <v>49</v>
      </c>
      <c r="E130" s="347"/>
      <c r="F130" s="347"/>
      <c r="G130" s="347"/>
      <c r="H130" s="347"/>
      <c r="I130" s="347"/>
      <c r="J130" s="348"/>
      <c r="K130" s="500"/>
      <c r="L130" s="501"/>
      <c r="M130" s="505"/>
      <c r="N130" s="363"/>
      <c r="O130" s="36"/>
    </row>
    <row r="131" spans="1:15" s="37" customFormat="1" ht="21.75" customHeight="1">
      <c r="A131" s="320" t="s">
        <v>186</v>
      </c>
      <c r="B131" s="321"/>
      <c r="C131" s="322"/>
      <c r="D131" s="322"/>
      <c r="E131" s="322"/>
      <c r="F131" s="322"/>
      <c r="G131" s="322"/>
      <c r="H131" s="322"/>
      <c r="I131" s="322"/>
      <c r="J131" s="322"/>
      <c r="K131" s="322"/>
      <c r="L131" s="322"/>
      <c r="M131" s="322"/>
      <c r="N131" s="323"/>
      <c r="O131" s="36"/>
    </row>
    <row r="132" spans="1:15" s="7" customFormat="1" ht="10.5" customHeight="1">
      <c r="A132" s="358" t="s">
        <v>187</v>
      </c>
      <c r="B132" s="359"/>
      <c r="C132" s="140" t="s">
        <v>39</v>
      </c>
      <c r="D132" s="337" t="s">
        <v>188</v>
      </c>
      <c r="E132" s="338"/>
      <c r="F132" s="338"/>
      <c r="G132" s="338"/>
      <c r="H132" s="338"/>
      <c r="I132" s="338"/>
      <c r="J132" s="339"/>
      <c r="K132" s="344">
        <v>35</v>
      </c>
      <c r="L132" s="345"/>
      <c r="M132" s="149"/>
      <c r="N132" s="150">
        <f>IF(COUNTIF(D16,"FR*"),K132*M132*1.2,K132*M132)</f>
        <v>0</v>
      </c>
      <c r="O132" s="23"/>
    </row>
    <row r="133" spans="1:15" s="7" customFormat="1" ht="10.5" customHeight="1">
      <c r="A133" s="358"/>
      <c r="B133" s="359"/>
      <c r="C133" s="328"/>
      <c r="D133" s="141" t="s">
        <v>40</v>
      </c>
      <c r="E133" s="332"/>
      <c r="F133" s="332"/>
      <c r="G133" s="332"/>
      <c r="H133" s="332"/>
      <c r="I133" s="332"/>
      <c r="J133" s="333"/>
      <c r="K133" s="146"/>
      <c r="L133" s="147"/>
      <c r="M133" s="331"/>
      <c r="N133" s="151"/>
      <c r="O133" s="23"/>
    </row>
    <row r="134" spans="1:15" s="7" customFormat="1" ht="10.5" customHeight="1">
      <c r="A134" s="358"/>
      <c r="B134" s="359"/>
      <c r="C134" s="328" t="s">
        <v>41</v>
      </c>
      <c r="D134" s="334" t="s">
        <v>189</v>
      </c>
      <c r="E134" s="335"/>
      <c r="F134" s="335"/>
      <c r="G134" s="335"/>
      <c r="H134" s="335"/>
      <c r="I134" s="335"/>
      <c r="J134" s="336"/>
      <c r="K134" s="144">
        <v>45</v>
      </c>
      <c r="L134" s="145"/>
      <c r="M134" s="331"/>
      <c r="N134" s="150">
        <f>IF(COUNTIF(D16,"FR*"),K134*M134*1.2,K134*M134)</f>
        <v>0</v>
      </c>
      <c r="O134" s="23"/>
    </row>
    <row r="135" spans="1:15" s="7" customFormat="1" ht="10.5" customHeight="1">
      <c r="A135" s="360"/>
      <c r="B135" s="361"/>
      <c r="C135" s="352"/>
      <c r="D135" s="340" t="s">
        <v>42</v>
      </c>
      <c r="E135" s="341"/>
      <c r="F135" s="341"/>
      <c r="G135" s="341"/>
      <c r="H135" s="341"/>
      <c r="I135" s="341"/>
      <c r="J135" s="342"/>
      <c r="K135" s="353"/>
      <c r="L135" s="354"/>
      <c r="M135" s="343"/>
      <c r="N135" s="357"/>
      <c r="O135" s="23"/>
    </row>
    <row r="136" spans="1:15" ht="15" customHeight="1">
      <c r="A136" s="279" t="s">
        <v>148</v>
      </c>
      <c r="B136" s="279"/>
      <c r="C136" s="279"/>
      <c r="D136" s="279"/>
      <c r="E136" s="279"/>
      <c r="F136" s="279"/>
      <c r="G136" s="279"/>
      <c r="H136" s="279"/>
      <c r="I136" s="279"/>
      <c r="J136" s="280"/>
      <c r="K136" s="62" t="s">
        <v>191</v>
      </c>
      <c r="L136" s="63"/>
      <c r="M136" s="355">
        <f>SUM(N117:N135)</f>
        <v>0</v>
      </c>
      <c r="N136" s="356"/>
      <c r="O136" s="21"/>
    </row>
    <row r="137" spans="1:15" ht="6" customHeight="1">
      <c r="A137" s="351"/>
      <c r="B137" s="351"/>
      <c r="C137" s="351"/>
      <c r="D137" s="351"/>
      <c r="E137" s="351"/>
      <c r="F137" s="351"/>
      <c r="G137" s="351"/>
      <c r="H137" s="351"/>
      <c r="I137" s="351"/>
      <c r="J137" s="351"/>
      <c r="K137" s="351"/>
      <c r="L137" s="351"/>
      <c r="M137" s="351"/>
      <c r="N137" s="351"/>
      <c r="O137" s="21"/>
    </row>
    <row r="138" spans="1:15" ht="15.75" customHeight="1">
      <c r="A138" s="494" t="s">
        <v>192</v>
      </c>
      <c r="B138" s="495"/>
      <c r="C138" s="495"/>
      <c r="D138" s="495"/>
      <c r="E138" s="495"/>
      <c r="F138" s="495"/>
      <c r="G138" s="495"/>
      <c r="H138" s="495"/>
      <c r="I138" s="495"/>
      <c r="J138" s="495"/>
      <c r="K138" s="495"/>
      <c r="L138" s="495"/>
      <c r="M138" s="495"/>
      <c r="N138" s="496"/>
      <c r="O138" s="21"/>
    </row>
    <row r="139" spans="1:17" s="7" customFormat="1" ht="12" customHeight="1">
      <c r="A139" s="482" t="s">
        <v>193</v>
      </c>
      <c r="B139" s="483"/>
      <c r="C139" s="483"/>
      <c r="D139" s="483"/>
      <c r="E139" s="483"/>
      <c r="F139" s="483"/>
      <c r="G139" s="483"/>
      <c r="H139" s="483"/>
      <c r="I139" s="483"/>
      <c r="J139" s="484"/>
      <c r="K139" s="518">
        <v>0</v>
      </c>
      <c r="L139" s="519"/>
      <c r="M139" s="96"/>
      <c r="N139" s="110">
        <f>IF(COUNTIF(D16,"FR*"),K139*M139*1.2,K139*M139)</f>
        <v>0</v>
      </c>
      <c r="O139" s="23"/>
      <c r="Q139" s="66"/>
    </row>
    <row r="140" spans="1:17" ht="12" customHeight="1">
      <c r="A140" s="485" t="s">
        <v>194</v>
      </c>
      <c r="B140" s="486"/>
      <c r="C140" s="486"/>
      <c r="D140" s="486"/>
      <c r="E140" s="486"/>
      <c r="F140" s="486"/>
      <c r="G140" s="486"/>
      <c r="H140" s="486"/>
      <c r="I140" s="486"/>
      <c r="J140" s="487"/>
      <c r="K140" s="492">
        <v>15</v>
      </c>
      <c r="L140" s="493"/>
      <c r="M140" s="97"/>
      <c r="N140" s="111">
        <f>IF(COUNTIF(D16,"FR*"),K140*M140*1.2,K140*M140)</f>
        <v>0</v>
      </c>
      <c r="O140" s="21"/>
      <c r="Q140" s="66"/>
    </row>
    <row r="141" spans="1:17" ht="12" customHeight="1">
      <c r="A141" s="525" t="s">
        <v>195</v>
      </c>
      <c r="B141" s="526"/>
      <c r="C141" s="526"/>
      <c r="D141" s="526"/>
      <c r="E141" s="526"/>
      <c r="F141" s="526"/>
      <c r="G141" s="526"/>
      <c r="H141" s="526"/>
      <c r="I141" s="526"/>
      <c r="J141" s="527"/>
      <c r="K141" s="492">
        <v>45</v>
      </c>
      <c r="L141" s="493"/>
      <c r="M141" s="97"/>
      <c r="N141" s="111">
        <f>IF(COUNTIF(D16,"FR*"),K141*M141*1.2,K141*M141)</f>
        <v>0</v>
      </c>
      <c r="O141" s="21"/>
      <c r="Q141" s="66"/>
    </row>
    <row r="142" spans="1:17" ht="12" customHeight="1">
      <c r="A142" s="528" t="s">
        <v>196</v>
      </c>
      <c r="B142" s="486"/>
      <c r="C142" s="486"/>
      <c r="D142" s="486"/>
      <c r="E142" s="486"/>
      <c r="F142" s="486"/>
      <c r="G142" s="486"/>
      <c r="H142" s="486"/>
      <c r="I142" s="486"/>
      <c r="J142" s="487"/>
      <c r="K142" s="492">
        <v>45</v>
      </c>
      <c r="L142" s="493"/>
      <c r="M142" s="97"/>
      <c r="N142" s="111">
        <f>IF(COUNTIF(D16,"FR*"),K142*M142*1.2,K142*M142)</f>
        <v>0</v>
      </c>
      <c r="O142" s="21"/>
      <c r="Q142" s="66"/>
    </row>
    <row r="143" spans="1:17" s="7" customFormat="1" ht="12" customHeight="1">
      <c r="A143" s="525" t="s">
        <v>197</v>
      </c>
      <c r="B143" s="526"/>
      <c r="C143" s="526"/>
      <c r="D143" s="526"/>
      <c r="E143" s="526"/>
      <c r="F143" s="526"/>
      <c r="G143" s="526"/>
      <c r="H143" s="526"/>
      <c r="I143" s="526"/>
      <c r="J143" s="527"/>
      <c r="K143" s="492">
        <v>55</v>
      </c>
      <c r="L143" s="493"/>
      <c r="M143" s="97"/>
      <c r="N143" s="111">
        <f>IF(COUNTIF(D16,"FR*"),K143*M143*1.2,K143*M143)</f>
        <v>0</v>
      </c>
      <c r="O143" s="23"/>
      <c r="Q143" s="66"/>
    </row>
    <row r="144" spans="1:17" ht="12" customHeight="1">
      <c r="A144" s="520" t="s">
        <v>198</v>
      </c>
      <c r="B144" s="521"/>
      <c r="C144" s="521"/>
      <c r="D144" s="521"/>
      <c r="E144" s="521"/>
      <c r="F144" s="521"/>
      <c r="G144" s="521"/>
      <c r="H144" s="521"/>
      <c r="I144" s="521"/>
      <c r="J144" s="522"/>
      <c r="K144" s="523">
        <v>75</v>
      </c>
      <c r="L144" s="524"/>
      <c r="M144" s="98"/>
      <c r="N144" s="112">
        <f>IF(COUNTIF(D16,"FR*"),K144*M144*1.2,K144*M144)</f>
        <v>0</v>
      </c>
      <c r="O144" s="21"/>
      <c r="Q144" s="66"/>
    </row>
    <row r="145" spans="1:15" ht="15.75" customHeight="1">
      <c r="A145" s="279" t="s">
        <v>148</v>
      </c>
      <c r="B145" s="279"/>
      <c r="C145" s="279"/>
      <c r="D145" s="279"/>
      <c r="E145" s="279"/>
      <c r="F145" s="279"/>
      <c r="G145" s="279"/>
      <c r="H145" s="279"/>
      <c r="I145" s="279"/>
      <c r="J145" s="280"/>
      <c r="K145" s="64" t="s">
        <v>199</v>
      </c>
      <c r="L145" s="65"/>
      <c r="M145" s="489">
        <f>SUM(N139:N144)</f>
        <v>0</v>
      </c>
      <c r="N145" s="490"/>
      <c r="O145" s="21"/>
    </row>
    <row r="146" spans="1:15" ht="15" customHeight="1" thickBot="1">
      <c r="A146" s="123"/>
      <c r="B146" s="123"/>
      <c r="C146" s="123"/>
      <c r="D146" s="123"/>
      <c r="E146" s="123"/>
      <c r="F146" s="123"/>
      <c r="G146" s="123"/>
      <c r="H146" s="123"/>
      <c r="I146" s="123"/>
      <c r="J146" s="107"/>
      <c r="K146" s="12"/>
      <c r="L146" s="12"/>
      <c r="M146" s="12"/>
      <c r="N146" s="12"/>
      <c r="O146" s="21"/>
    </row>
    <row r="147" spans="1:14" ht="21.75" customHeight="1" thickBot="1" thickTop="1">
      <c r="A147" s="12"/>
      <c r="B147" s="12"/>
      <c r="C147" s="12"/>
      <c r="D147" s="12"/>
      <c r="E147" s="12"/>
      <c r="F147" s="12"/>
      <c r="G147" s="12"/>
      <c r="H147" s="12"/>
      <c r="I147" s="12"/>
      <c r="J147" s="299" t="s">
        <v>200</v>
      </c>
      <c r="K147" s="300"/>
      <c r="L147" s="296">
        <f>M78+M87+M113+M136+M145</f>
        <v>0</v>
      </c>
      <c r="M147" s="297"/>
      <c r="N147" s="298"/>
    </row>
    <row r="148" spans="1:14" s="21" customFormat="1" ht="21.75" thickTop="1">
      <c r="A148" s="12"/>
      <c r="B148" s="12"/>
      <c r="C148" s="12"/>
      <c r="D148" s="12"/>
      <c r="E148" s="12"/>
      <c r="F148" s="12"/>
      <c r="G148" s="12"/>
      <c r="H148" s="12"/>
      <c r="I148" s="12"/>
      <c r="J148" s="108"/>
      <c r="K148" s="108"/>
      <c r="L148" s="109"/>
      <c r="M148" s="109"/>
      <c r="N148" s="109"/>
    </row>
    <row r="149" spans="1:14" ht="15" customHeight="1">
      <c r="A149" s="123" t="s">
        <v>46</v>
      </c>
      <c r="B149" s="123"/>
      <c r="C149" s="123"/>
      <c r="D149" s="123"/>
      <c r="E149" s="123"/>
      <c r="F149" s="123"/>
      <c r="G149" s="123"/>
      <c r="H149" s="123"/>
      <c r="I149" s="123"/>
      <c r="J149" s="123"/>
      <c r="K149" s="123"/>
      <c r="L149" s="123"/>
      <c r="M149" s="123"/>
      <c r="N149" s="123"/>
    </row>
    <row r="150" spans="1:14" ht="15" customHeight="1">
      <c r="A150" s="123" t="s">
        <v>75</v>
      </c>
      <c r="B150" s="123"/>
      <c r="C150" s="123"/>
      <c r="D150" s="123"/>
      <c r="E150" s="123"/>
      <c r="F150" s="123"/>
      <c r="G150" s="123"/>
      <c r="H150" s="123"/>
      <c r="I150" s="123"/>
      <c r="J150" s="123"/>
      <c r="K150" s="123"/>
      <c r="L150" s="123"/>
      <c r="M150" s="123"/>
      <c r="N150" s="123"/>
    </row>
    <row r="151" spans="1:14" ht="15">
      <c r="A151" s="123"/>
      <c r="B151" s="123"/>
      <c r="C151" s="123"/>
      <c r="D151" s="123"/>
      <c r="E151" s="123"/>
      <c r="F151" s="123"/>
      <c r="G151" s="123"/>
      <c r="H151" s="123"/>
      <c r="I151" s="123"/>
      <c r="J151" s="123"/>
      <c r="K151" s="123"/>
      <c r="L151" s="123"/>
      <c r="M151" s="123"/>
      <c r="N151" s="123"/>
    </row>
  </sheetData>
  <sheetProtection password="E934" sheet="1"/>
  <protectedRanges>
    <protectedRange password="E934" sqref="D15:N23 D25:N31 C34:H35 D36 A37 L35:L37" name="Adresses"/>
    <protectedRange password="E934" sqref="M76:M77 M83:M86 M91:M112 M117:M130 M132:M135" name="Commande"/>
    <protectedRange password="E934" sqref="M139:M144" name="Livraison"/>
    <protectedRange password="E934" sqref="D46 I46 K46" name="Paiement de la commande"/>
    <protectedRange sqref="A48 D48 I48 F49 E50:L50 F51 H51 N51 A52 A55 D69:N69" name="Moyen de paiement"/>
    <protectedRange password="E934" sqref="I43 K43 D43 L41:L42" name="Garantie"/>
  </protectedRanges>
  <mergeCells count="315">
    <mergeCell ref="D75:N75"/>
    <mergeCell ref="K139:L139"/>
    <mergeCell ref="A144:J144"/>
    <mergeCell ref="K144:L144"/>
    <mergeCell ref="A141:J141"/>
    <mergeCell ref="K141:L141"/>
    <mergeCell ref="A142:J142"/>
    <mergeCell ref="K142:L142"/>
    <mergeCell ref="A143:J143"/>
    <mergeCell ref="A138:N138"/>
    <mergeCell ref="N109:N110"/>
    <mergeCell ref="N105:N106"/>
    <mergeCell ref="K129:L130"/>
    <mergeCell ref="N119:N120"/>
    <mergeCell ref="M119:M120"/>
    <mergeCell ref="D128:J128"/>
    <mergeCell ref="M129:M130"/>
    <mergeCell ref="A109:B112"/>
    <mergeCell ref="D110:J110"/>
    <mergeCell ref="A145:J145"/>
    <mergeCell ref="M145:N145"/>
    <mergeCell ref="C99:C100"/>
    <mergeCell ref="C101:C102"/>
    <mergeCell ref="D101:J101"/>
    <mergeCell ref="N99:N100"/>
    <mergeCell ref="C109:C110"/>
    <mergeCell ref="D106:J106"/>
    <mergeCell ref="K143:L143"/>
    <mergeCell ref="K140:L140"/>
    <mergeCell ref="A139:J139"/>
    <mergeCell ref="A140:J140"/>
    <mergeCell ref="N93:N94"/>
    <mergeCell ref="N95:N96"/>
    <mergeCell ref="M111:M112"/>
    <mergeCell ref="N97:N98"/>
    <mergeCell ref="D99:J99"/>
    <mergeCell ref="D95:J95"/>
    <mergeCell ref="D96:J96"/>
    <mergeCell ref="K95:L96"/>
    <mergeCell ref="M95:M96"/>
    <mergeCell ref="D103:J103"/>
    <mergeCell ref="D30:N30"/>
    <mergeCell ref="D31:N31"/>
    <mergeCell ref="A91:B91"/>
    <mergeCell ref="N91:N92"/>
    <mergeCell ref="K91:L92"/>
    <mergeCell ref="A76:B77"/>
    <mergeCell ref="C76:C77"/>
    <mergeCell ref="D76:J76"/>
    <mergeCell ref="K90:L90"/>
    <mergeCell ref="A25:C25"/>
    <mergeCell ref="A30:C30"/>
    <mergeCell ref="A31:C31"/>
    <mergeCell ref="A79:N79"/>
    <mergeCell ref="A89:N89"/>
    <mergeCell ref="A81:N81"/>
    <mergeCell ref="K76:L77"/>
    <mergeCell ref="M76:M77"/>
    <mergeCell ref="D74:N74"/>
    <mergeCell ref="N76:N77"/>
    <mergeCell ref="D77:J77"/>
    <mergeCell ref="A26:C26"/>
    <mergeCell ref="D26:N26"/>
    <mergeCell ref="D27:N27"/>
    <mergeCell ref="D28:N28"/>
    <mergeCell ref="D29:N29"/>
    <mergeCell ref="A28:C28"/>
    <mergeCell ref="A29:C29"/>
    <mergeCell ref="A27:C27"/>
    <mergeCell ref="D23:N23"/>
    <mergeCell ref="A22:C22"/>
    <mergeCell ref="A23:C23"/>
    <mergeCell ref="A20:C20"/>
    <mergeCell ref="A21:C21"/>
    <mergeCell ref="A24:N24"/>
    <mergeCell ref="A17:C17"/>
    <mergeCell ref="D16:N16"/>
    <mergeCell ref="D17:N17"/>
    <mergeCell ref="D20:N20"/>
    <mergeCell ref="D21:N21"/>
    <mergeCell ref="D22:N22"/>
    <mergeCell ref="A12:N12"/>
    <mergeCell ref="A19:C19"/>
    <mergeCell ref="D18:N18"/>
    <mergeCell ref="D19:N19"/>
    <mergeCell ref="A9:N9"/>
    <mergeCell ref="A13:N13"/>
    <mergeCell ref="A14:N14"/>
    <mergeCell ref="A15:C15"/>
    <mergeCell ref="A18:C18"/>
    <mergeCell ref="D15:N15"/>
    <mergeCell ref="A10:N10"/>
    <mergeCell ref="N2:N4"/>
    <mergeCell ref="A3:B3"/>
    <mergeCell ref="C3:J3"/>
    <mergeCell ref="K3:L3"/>
    <mergeCell ref="A4:B4"/>
    <mergeCell ref="C4:J4"/>
    <mergeCell ref="K4:L4"/>
    <mergeCell ref="A1:B1"/>
    <mergeCell ref="C1:L1"/>
    <mergeCell ref="A2:B2"/>
    <mergeCell ref="C2:L2"/>
    <mergeCell ref="A6:N6"/>
    <mergeCell ref="A7:N7"/>
    <mergeCell ref="K101:L102"/>
    <mergeCell ref="D100:J100"/>
    <mergeCell ref="A95:B98"/>
    <mergeCell ref="C95:C96"/>
    <mergeCell ref="K99:L100"/>
    <mergeCell ref="K97:L98"/>
    <mergeCell ref="A99:B108"/>
    <mergeCell ref="M99:M100"/>
    <mergeCell ref="M91:M92"/>
    <mergeCell ref="A94:B94"/>
    <mergeCell ref="D93:J93"/>
    <mergeCell ref="D94:J94"/>
    <mergeCell ref="K93:L94"/>
    <mergeCell ref="M93:M94"/>
    <mergeCell ref="C91:C92"/>
    <mergeCell ref="C97:C98"/>
    <mergeCell ref="A92:B92"/>
    <mergeCell ref="M97:M98"/>
    <mergeCell ref="D92:J92"/>
    <mergeCell ref="C93:C94"/>
    <mergeCell ref="D91:J91"/>
    <mergeCell ref="M107:M108"/>
    <mergeCell ref="D125:J125"/>
    <mergeCell ref="C103:C104"/>
    <mergeCell ref="K103:L104"/>
    <mergeCell ref="M103:M104"/>
    <mergeCell ref="K116:L116"/>
    <mergeCell ref="D102:J102"/>
    <mergeCell ref="K109:L110"/>
    <mergeCell ref="D119:J119"/>
    <mergeCell ref="C129:C130"/>
    <mergeCell ref="C111:C112"/>
    <mergeCell ref="A114:N114"/>
    <mergeCell ref="D117:J117"/>
    <mergeCell ref="C119:C120"/>
    <mergeCell ref="D112:J112"/>
    <mergeCell ref="D109:J109"/>
    <mergeCell ref="C127:C128"/>
    <mergeCell ref="K127:L128"/>
    <mergeCell ref="D116:J116"/>
    <mergeCell ref="K123:L124"/>
    <mergeCell ref="N111:N112"/>
    <mergeCell ref="C125:C126"/>
    <mergeCell ref="K125:L126"/>
    <mergeCell ref="M125:M126"/>
    <mergeCell ref="D126:J126"/>
    <mergeCell ref="K119:L120"/>
    <mergeCell ref="A137:N137"/>
    <mergeCell ref="N132:N133"/>
    <mergeCell ref="C134:C135"/>
    <mergeCell ref="K134:L135"/>
    <mergeCell ref="D134:J134"/>
    <mergeCell ref="A136:J136"/>
    <mergeCell ref="M136:N136"/>
    <mergeCell ref="C132:C133"/>
    <mergeCell ref="N134:N135"/>
    <mergeCell ref="A132:B135"/>
    <mergeCell ref="D135:J135"/>
    <mergeCell ref="M134:M135"/>
    <mergeCell ref="K132:L133"/>
    <mergeCell ref="D86:J86"/>
    <mergeCell ref="D127:J127"/>
    <mergeCell ref="D130:J130"/>
    <mergeCell ref="D124:J124"/>
    <mergeCell ref="D120:J120"/>
    <mergeCell ref="M121:M122"/>
    <mergeCell ref="D129:J129"/>
    <mergeCell ref="D123:J123"/>
    <mergeCell ref="N123:N124"/>
    <mergeCell ref="D132:J132"/>
    <mergeCell ref="D133:J133"/>
    <mergeCell ref="M127:M128"/>
    <mergeCell ref="N127:N128"/>
    <mergeCell ref="M132:M133"/>
    <mergeCell ref="N129:N130"/>
    <mergeCell ref="A130:B130"/>
    <mergeCell ref="A129:B129"/>
    <mergeCell ref="A131:N131"/>
    <mergeCell ref="A123:B124"/>
    <mergeCell ref="C123:C124"/>
    <mergeCell ref="A122:B122"/>
    <mergeCell ref="M123:M124"/>
    <mergeCell ref="K121:L122"/>
    <mergeCell ref="N125:N126"/>
    <mergeCell ref="D122:J122"/>
    <mergeCell ref="A117:B120"/>
    <mergeCell ref="M113:N113"/>
    <mergeCell ref="C121:C122"/>
    <mergeCell ref="N121:N122"/>
    <mergeCell ref="A72:N72"/>
    <mergeCell ref="N83:N84"/>
    <mergeCell ref="D84:J84"/>
    <mergeCell ref="A83:B84"/>
    <mergeCell ref="C83:C84"/>
    <mergeCell ref="D90:J90"/>
    <mergeCell ref="M109:M110"/>
    <mergeCell ref="C74:C75"/>
    <mergeCell ref="M78:N78"/>
    <mergeCell ref="A78:J78"/>
    <mergeCell ref="L147:N147"/>
    <mergeCell ref="J147:K147"/>
    <mergeCell ref="D121:J121"/>
    <mergeCell ref="K82:L82"/>
    <mergeCell ref="K107:L108"/>
    <mergeCell ref="A121:B121"/>
    <mergeCell ref="A113:J113"/>
    <mergeCell ref="D111:J111"/>
    <mergeCell ref="K83:L84"/>
    <mergeCell ref="A87:J87"/>
    <mergeCell ref="A125:B128"/>
    <mergeCell ref="A73:B73"/>
    <mergeCell ref="A82:B82"/>
    <mergeCell ref="A85:B86"/>
    <mergeCell ref="C85:C86"/>
    <mergeCell ref="D85:J85"/>
    <mergeCell ref="A74:B75"/>
    <mergeCell ref="D82:J82"/>
    <mergeCell ref="C107:C108"/>
    <mergeCell ref="D73:J73"/>
    <mergeCell ref="K85:L86"/>
    <mergeCell ref="D104:J104"/>
    <mergeCell ref="D107:J107"/>
    <mergeCell ref="K73:L73"/>
    <mergeCell ref="A80:N80"/>
    <mergeCell ref="A90:B90"/>
    <mergeCell ref="M83:M84"/>
    <mergeCell ref="M105:M106"/>
    <mergeCell ref="D98:J98"/>
    <mergeCell ref="D97:J97"/>
    <mergeCell ref="A88:N88"/>
    <mergeCell ref="A93:B93"/>
    <mergeCell ref="M87:N87"/>
    <mergeCell ref="K105:L106"/>
    <mergeCell ref="M101:M102"/>
    <mergeCell ref="N103:N104"/>
    <mergeCell ref="N101:N102"/>
    <mergeCell ref="D25:N25"/>
    <mergeCell ref="A32:N32"/>
    <mergeCell ref="K111:L112"/>
    <mergeCell ref="A115:N115"/>
    <mergeCell ref="A116:B116"/>
    <mergeCell ref="N107:N108"/>
    <mergeCell ref="D108:J108"/>
    <mergeCell ref="C105:C106"/>
    <mergeCell ref="D105:J105"/>
    <mergeCell ref="A39:N39"/>
    <mergeCell ref="A40:I40"/>
    <mergeCell ref="J40:K40"/>
    <mergeCell ref="M40:N40"/>
    <mergeCell ref="A41:I41"/>
    <mergeCell ref="J41:K41"/>
    <mergeCell ref="M41:N41"/>
    <mergeCell ref="A42:I42"/>
    <mergeCell ref="J42:K42"/>
    <mergeCell ref="M42:N42"/>
    <mergeCell ref="A43:C43"/>
    <mergeCell ref="E43:H43"/>
    <mergeCell ref="L43:N43"/>
    <mergeCell ref="A45:N45"/>
    <mergeCell ref="A46:C46"/>
    <mergeCell ref="E46:H46"/>
    <mergeCell ref="L46:N46"/>
    <mergeCell ref="B48:B50"/>
    <mergeCell ref="K48:N49"/>
    <mergeCell ref="A49:A50"/>
    <mergeCell ref="F49:J49"/>
    <mergeCell ref="F50:I50"/>
    <mergeCell ref="K50:L50"/>
    <mergeCell ref="M50:N50"/>
    <mergeCell ref="A51:E51"/>
    <mergeCell ref="I51:M51"/>
    <mergeCell ref="A53:E54"/>
    <mergeCell ref="E55:N55"/>
    <mergeCell ref="A56:N56"/>
    <mergeCell ref="A57:N57"/>
    <mergeCell ref="A58:N58"/>
    <mergeCell ref="A59:N59"/>
    <mergeCell ref="A60:N60"/>
    <mergeCell ref="A61:N61"/>
    <mergeCell ref="A62:N62"/>
    <mergeCell ref="M85:M86"/>
    <mergeCell ref="A63:N63"/>
    <mergeCell ref="A64:N64"/>
    <mergeCell ref="A65:N65"/>
    <mergeCell ref="A66:N66"/>
    <mergeCell ref="A68:C68"/>
    <mergeCell ref="D68:E68"/>
    <mergeCell ref="F68:J68"/>
    <mergeCell ref="K68:N68"/>
    <mergeCell ref="D83:J83"/>
    <mergeCell ref="A37:H37"/>
    <mergeCell ref="A69:C69"/>
    <mergeCell ref="D69:E69"/>
    <mergeCell ref="F69:J69"/>
    <mergeCell ref="K69:N69"/>
    <mergeCell ref="C117:C118"/>
    <mergeCell ref="D118:J118"/>
    <mergeCell ref="K117:L118"/>
    <mergeCell ref="M117:M118"/>
    <mergeCell ref="N117:N118"/>
    <mergeCell ref="A149:N149"/>
    <mergeCell ref="A150:N151"/>
    <mergeCell ref="A71:N71"/>
    <mergeCell ref="A146:I146"/>
    <mergeCell ref="N85:N86"/>
    <mergeCell ref="A33:H33"/>
    <mergeCell ref="I33:N33"/>
    <mergeCell ref="C34:H34"/>
    <mergeCell ref="C35:H35"/>
    <mergeCell ref="D36:H36"/>
  </mergeCells>
  <printOptions horizontalCentered="1"/>
  <pageMargins left="0" right="0" top="0" bottom="0" header="0" footer="0"/>
  <pageSetup horizontalDpi="600" verticalDpi="600" orientation="portrait" paperSize="9" scale="80" r:id="rId2"/>
  <headerFooter differentOddEven="1">
    <oddFooter>&amp;C&amp;6ERTF COMPETITION Parc Technologique de Soye 56275 PLOEMEUR Cedex - France
Tél : +33 (0)2.97.87.25.85 Fax : +33 (0)2.97.37.59.21 &amp;U&amp;K0070C0competition@ertf.com&amp;U&amp;K01+000
</oddFooter>
  </headerFooter>
  <rowBreaks count="1" manualBreakCount="1">
    <brk id="70"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KTN</dc:creator>
  <cp:keywords/>
  <dc:description/>
  <cp:lastModifiedBy>KTN</cp:lastModifiedBy>
  <cp:lastPrinted>2016-04-19T15:13:25Z</cp:lastPrinted>
  <dcterms:created xsi:type="dcterms:W3CDTF">2013-07-19T08:07:17Z</dcterms:created>
  <dcterms:modified xsi:type="dcterms:W3CDTF">2016-04-19T15:14:00Z</dcterms:modified>
  <cp:category/>
  <cp:version/>
  <cp:contentType/>
  <cp:contentStatus/>
</cp:coreProperties>
</file>